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pmpa-fs3\smtc-cgm-dpc$\2. EIN\2. Programa de Integridade\Projetos\revisão da IN\Modelos prontos\"/>
    </mc:Choice>
  </mc:AlternateContent>
  <xr:revisionPtr revIDLastSave="0" documentId="13_ncr:1_{DB28687A-D5A0-4DC0-8580-504563B54F88}" xr6:coauthVersionLast="47" xr6:coauthVersionMax="47" xr10:uidLastSave="{00000000-0000-0000-0000-000000000000}"/>
  <bookViews>
    <workbookView xWindow="-28920" yWindow="-120" windowWidth="29040" windowHeight="15720" tabRatio="500" xr2:uid="{F8D62C5F-CEE2-4603-A15F-93F5F95E4729}"/>
  </bookViews>
  <sheets>
    <sheet name="Autoavaliação da PJ" sheetId="1" r:id="rId1"/>
    <sheet name="Cópia de segurança"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7" i="1" l="1"/>
  <c r="E106" i="1"/>
  <c r="E104" i="1"/>
  <c r="E105" i="1"/>
  <c r="E99" i="1"/>
  <c r="E100" i="1"/>
  <c r="E101" i="1"/>
  <c r="E102" i="1"/>
  <c r="E103" i="1"/>
  <c r="E90" i="1"/>
  <c r="E91" i="1"/>
  <c r="E92" i="1"/>
  <c r="E93" i="1"/>
  <c r="E94" i="1"/>
  <c r="E95" i="1"/>
  <c r="E96" i="1"/>
  <c r="E86" i="1"/>
  <c r="E87" i="1"/>
  <c r="E88" i="1"/>
  <c r="E82" i="1"/>
  <c r="E79" i="1"/>
  <c r="E80" i="1"/>
  <c r="E81" i="1"/>
  <c r="E83" i="1"/>
  <c r="E75" i="1"/>
  <c r="E76" i="1"/>
  <c r="E70" i="1"/>
  <c r="E71" i="1"/>
  <c r="E72" i="1"/>
  <c r="E73" i="1"/>
  <c r="E74" i="1"/>
  <c r="E59" i="1"/>
  <c r="E58" i="1"/>
  <c r="E37" i="1"/>
  <c r="E38" i="1"/>
  <c r="E39" i="1"/>
  <c r="E40" i="1"/>
  <c r="E41" i="1"/>
  <c r="E42" i="1"/>
  <c r="E43" i="1"/>
  <c r="E44" i="1"/>
  <c r="E45" i="1"/>
  <c r="E46" i="1"/>
  <c r="E47" i="1"/>
  <c r="E48" i="1"/>
  <c r="E30" i="1"/>
  <c r="E31" i="1"/>
  <c r="E32" i="1"/>
  <c r="E33" i="1"/>
  <c r="E34" i="1"/>
  <c r="E25" i="1"/>
  <c r="E26" i="1"/>
  <c r="E27" i="1"/>
  <c r="E23" i="1"/>
  <c r="E24" i="1"/>
  <c r="E15" i="1"/>
  <c r="E16" i="1"/>
  <c r="E17" i="1"/>
  <c r="E18" i="1"/>
  <c r="E19" i="1"/>
  <c r="E20" i="1"/>
  <c r="E51" i="1"/>
  <c r="E52" i="1"/>
  <c r="E53" i="1"/>
  <c r="E54" i="1"/>
  <c r="E55" i="1"/>
  <c r="F104" i="2"/>
  <c r="F103" i="2"/>
  <c r="F102" i="2"/>
  <c r="F101" i="2"/>
  <c r="F100" i="2"/>
  <c r="F99" i="2"/>
  <c r="F98" i="2"/>
  <c r="F105" i="2"/>
  <c r="E95" i="2"/>
  <c r="F95" i="2"/>
  <c r="E94" i="2"/>
  <c r="F94" i="2"/>
  <c r="F96" i="2"/>
  <c r="E91" i="2"/>
  <c r="F91" i="2"/>
  <c r="F90" i="2"/>
  <c r="F89" i="2"/>
  <c r="E88" i="2"/>
  <c r="F88" i="2"/>
  <c r="E87" i="2"/>
  <c r="F87" i="2"/>
  <c r="E86" i="2"/>
  <c r="F86" i="2"/>
  <c r="F83" i="2"/>
  <c r="F84" i="2"/>
  <c r="E80" i="2"/>
  <c r="F80" i="2"/>
  <c r="E79" i="2"/>
  <c r="F79" i="2"/>
  <c r="E78" i="2"/>
  <c r="F78" i="2"/>
  <c r="E77" i="2"/>
  <c r="F77" i="2"/>
  <c r="E76" i="2"/>
  <c r="F76" i="2"/>
  <c r="E75" i="2"/>
  <c r="F75" i="2"/>
  <c r="E72" i="2"/>
  <c r="F72" i="2"/>
  <c r="E71" i="2"/>
  <c r="F71" i="2"/>
  <c r="E70" i="2"/>
  <c r="F70" i="2"/>
  <c r="E69" i="2"/>
  <c r="F69" i="2"/>
  <c r="E68" i="2"/>
  <c r="F68" i="2"/>
  <c r="E67" i="2"/>
  <c r="F67" i="2"/>
  <c r="F64" i="2"/>
  <c r="F63" i="2"/>
  <c r="F57" i="2"/>
  <c r="F58" i="2"/>
  <c r="F54" i="2"/>
  <c r="F53" i="2"/>
  <c r="F52" i="2"/>
  <c r="F51" i="2"/>
  <c r="F50" i="2"/>
  <c r="F55" i="2"/>
  <c r="F47" i="2"/>
  <c r="F46" i="2"/>
  <c r="F45" i="2"/>
  <c r="F44" i="2"/>
  <c r="F43" i="2"/>
  <c r="F42" i="2"/>
  <c r="F41" i="2"/>
  <c r="F48" i="2"/>
  <c r="F40" i="2"/>
  <c r="F39" i="2"/>
  <c r="F38" i="2"/>
  <c r="F37" i="2"/>
  <c r="F34" i="2"/>
  <c r="F33" i="2"/>
  <c r="F35" i="2"/>
  <c r="F32" i="2"/>
  <c r="F31" i="2"/>
  <c r="F28" i="2"/>
  <c r="F27" i="2"/>
  <c r="F29" i="2"/>
  <c r="F26" i="2"/>
  <c r="F23" i="2"/>
  <c r="F22" i="2"/>
  <c r="F21" i="2"/>
  <c r="F20" i="2"/>
  <c r="F19" i="2"/>
  <c r="F24" i="2"/>
  <c r="E67" i="1"/>
  <c r="E66" i="1"/>
  <c r="F65" i="2"/>
  <c r="E77" i="1"/>
  <c r="E97" i="1"/>
  <c r="E68" i="1"/>
  <c r="E56" i="1"/>
  <c r="E84" i="1"/>
  <c r="E108" i="1"/>
  <c r="E60" i="1"/>
  <c r="E28" i="1"/>
  <c r="E49" i="1"/>
  <c r="E35" i="1"/>
  <c r="F81" i="2"/>
  <c r="F73" i="2"/>
  <c r="F59" i="2"/>
  <c r="F92" i="2"/>
  <c r="F106" i="2"/>
  <c r="E109" i="1"/>
  <c r="H107" i="2"/>
  <c r="E21" i="1" l="1"/>
  <c r="E61" i="1" s="1"/>
  <c r="G110" i="1" s="1"/>
</calcChain>
</file>

<file path=xl/sharedStrings.xml><?xml version="1.0" encoding="utf-8"?>
<sst xmlns="http://schemas.openxmlformats.org/spreadsheetml/2006/main" count="301" uniqueCount="217">
  <si>
    <t>PROCESSO SEI nº</t>
  </si>
  <si>
    <t>ÓRGÃO/ENTIDADE:</t>
  </si>
  <si>
    <t>NOME DA PESSOA JURÍDICA (PJ) AVALIADA:</t>
  </si>
  <si>
    <t>CNPJ:</t>
  </si>
  <si>
    <t>SERVIDOR RESPONSÁVEL PELA AVALIAÇÃO:</t>
  </si>
  <si>
    <t>QUESTÕES PRELIMINARES</t>
  </si>
  <si>
    <t>ESPECIFIDADES DA PESSOA JURÍDICA</t>
  </si>
  <si>
    <t>PERGUNTAS</t>
  </si>
  <si>
    <r>
      <rPr>
        <b/>
        <sz val="11"/>
        <color indexed="55"/>
        <rFont val="Calibri"/>
        <family val="2"/>
        <charset val="1"/>
      </rPr>
      <t xml:space="preserve">RESPOSTAS
 </t>
    </r>
    <r>
      <rPr>
        <b/>
        <sz val="11"/>
        <color indexed="45"/>
        <rFont val="Calibri"/>
        <family val="2"/>
        <charset val="1"/>
      </rPr>
      <t xml:space="preserve">0 – não
</t>
    </r>
    <r>
      <rPr>
        <b/>
        <sz val="11"/>
        <color indexed="55"/>
        <rFont val="Calibri"/>
        <family val="2"/>
        <charset val="1"/>
      </rPr>
      <t xml:space="preserve"> </t>
    </r>
    <r>
      <rPr>
        <b/>
        <sz val="11"/>
        <color indexed="49"/>
        <rFont val="Calibri"/>
        <family val="2"/>
        <charset val="1"/>
      </rPr>
      <t>2 -  sim</t>
    </r>
  </si>
  <si>
    <t>VINCULAÇÕES</t>
  </si>
  <si>
    <t>1. Com base nas informações apresentadas pela Pessoa Jurídica ("PJ") no relatório de perfil responda:</t>
  </si>
  <si>
    <t>1.1. a PJ pode ser qualificada como microempresa ou empresa de pequeno porte, nos termos da Lei Complementar n. 123/2006?</t>
  </si>
  <si>
    <t>Se sim, utilizar planilha específica para avaliação de programa de integridade de MPEs</t>
  </si>
  <si>
    <t>1.2. A PJ realiza ou realizou fusões e aquisições?</t>
  </si>
  <si>
    <t>Caso a resposta seja negativa, serão desconsideradas as questões do item 12 do bloco de avaliação MPI e a respectiva pontuação será automaticamente redistribuída.</t>
  </si>
  <si>
    <t>1.3. A PJ participa ou participou de coligações, joint ventures, consórcios ou outros tipos associações?</t>
  </si>
  <si>
    <t>Caso a resposta seja negativa, será desconsiderada a questão 11.2.d) do item 11 do bloco de avaliação MPI.</t>
  </si>
  <si>
    <t>Caso a resposta seja negativa, serão desconsideradas as questões do item 9 do bloco de avaliação MPI e a respectiva pontuação será automaticamente redistribuída.</t>
  </si>
  <si>
    <t>1ª ETAPA DE AVALIAÇÃO</t>
  </si>
  <si>
    <t>BLOCO DE AVALIAÇÃO</t>
  </si>
  <si>
    <r>
      <rPr>
        <b/>
        <sz val="11"/>
        <color indexed="55"/>
        <rFont val="Calibri"/>
        <family val="2"/>
        <charset val="1"/>
      </rPr>
      <t xml:space="preserve">RESPOSTAS
</t>
    </r>
    <r>
      <rPr>
        <b/>
        <sz val="11"/>
        <color indexed="45"/>
        <rFont val="Calibri"/>
        <family val="2"/>
        <charset val="1"/>
      </rPr>
      <t xml:space="preserve">0 – não
</t>
    </r>
    <r>
      <rPr>
        <b/>
        <sz val="11"/>
        <color indexed="17"/>
        <rFont val="Calibri"/>
        <family val="2"/>
        <charset val="1"/>
      </rPr>
      <t xml:space="preserve">1 – parcialmente
</t>
    </r>
    <r>
      <rPr>
        <b/>
        <sz val="11"/>
        <color indexed="49"/>
        <rFont val="Calibri"/>
        <family val="2"/>
        <charset val="1"/>
      </rPr>
      <t>2 -  sim</t>
    </r>
  </si>
  <si>
    <t>PESO</t>
  </si>
  <si>
    <t>PONTUAÇÃO</t>
  </si>
  <si>
    <t>EVIDÊNCIAS</t>
  </si>
  <si>
    <t>OBSERVAÇÕES</t>
  </si>
  <si>
    <t>1. Sobre a estrutura organizacional da PJ e sua relação com o programa de integridade, responda:</t>
  </si>
  <si>
    <t>1.1. a PJ possui uma estrutura organizacional formalizada, isto é: prevista em estatuto, contrato social, regimento interno ou outro normativoPJ?</t>
  </si>
  <si>
    <t>1.2. a estrutura organizacional está divulgada para o público interno?</t>
  </si>
  <si>
    <t>1.3. a PJ disponibiliza informações sobre sua estrutura organizacional em sua página eletrônica (site)?</t>
  </si>
  <si>
    <r>
      <rPr>
        <sz val="11"/>
        <color rgb="FF000000"/>
        <rFont val="Calibri"/>
        <family val="2"/>
        <charset val="1"/>
      </rPr>
      <t xml:space="preserve">1.4. a PJ possui em sua estrutura organizacional órgão(s) colegiado(s) para tratar de temas de ética e integridade que contam com a participação de membros da alta direção, como comitês e conselhos de ética? </t>
    </r>
    <r>
      <rPr>
        <sz val="11"/>
        <color indexed="17"/>
        <rFont val="Calibri"/>
        <family val="2"/>
        <charset val="1"/>
      </rPr>
      <t xml:space="preserve"> </t>
    </r>
  </si>
  <si>
    <t xml:space="preserve">1.4.1. a forma como ocorre a participação dos membros da alta direção nesse(s) órgão(s) está formalizada? </t>
  </si>
  <si>
    <t>2. Sobre o comprometimento e apoio da alta direção da PJ ao programa de integridade, responda:</t>
  </si>
  <si>
    <t>2.1. a PJ possui critérios formalizados para escolha dos membros da alta direção que incluem elementos de integridade, como o não envolvimento em atos de corrupção?</t>
  </si>
  <si>
    <t>2.2. a aprovação das principais políticas relacionados ao programa de integridade é feita pelas mais elevadas instâncias decisórias da PJ?</t>
  </si>
  <si>
    <t>2.3. foram apresentadas manifestações de apoio ao programa de integridade feitas pela PJ?</t>
  </si>
  <si>
    <t>3. Sobre a instância interna responsável pelo programa de integridade, responda:</t>
  </si>
  <si>
    <t xml:space="preserve">3.1. a PJ possui uma instância interna responsável pelo programa de integridade? </t>
  </si>
  <si>
    <t>3.1.1. A instância interna responsável pelo programa de integridade:</t>
  </si>
  <si>
    <t>a) está formalmente constituída?</t>
  </si>
  <si>
    <t>c) possui autonomia decisória, não estando subordinada a outros departamentos como o Jurídico, Recursos Humanos, Auditoria Interna ou Financeiro?</t>
  </si>
  <si>
    <t>4. Sobre o Código de Ética e Conduta, ou outro(s) documento(s) formalizado(s)  que estabelece(m)  os padrões de conduta e ética esperados de todos os empregados e administradores da PJ, responda:</t>
  </si>
  <si>
    <t xml:space="preserve">4.1. a PJ apresentou Código de Ética e Conduta, ou documento equivalente,  disponível em português? </t>
  </si>
  <si>
    <t>4.2. o documento apresentado foi formalmente aprovado pela alta direção da PJ?</t>
  </si>
  <si>
    <t xml:space="preserve">4.3. em relação ao conteúdo, o documento apresentado: </t>
  </si>
  <si>
    <t xml:space="preserve">a) inclui expressamente a ética e/ou a integridade entre os princípios ou valores da PJ? </t>
  </si>
  <si>
    <t>b) está alinhado com a legislação anticorrupção brasileira, contendo vedações expressas à prática de corrupção e outros atos lesivos à administração pública?</t>
  </si>
  <si>
    <t>c) indica expressamente os responsáveis para dirimir dúvidas sobre sua aplicação?</t>
  </si>
  <si>
    <t xml:space="preserve">d) indica expressamente os canais para realização de denúncias de violações éticas/legais? </t>
  </si>
  <si>
    <t>e) menciona a possibilidade de aplicação de sanções para aqueles que cometerem violações éticas/legais, independentemente do cargo ou função ocupado pelo infrator?</t>
  </si>
  <si>
    <t>4.4. em relação à acessibilidade, o documento apresentado:</t>
  </si>
  <si>
    <t xml:space="preserve">a) possui uma linguagem de fácil compreensão? </t>
  </si>
  <si>
    <t xml:space="preserve">b) pode ser facilmente acessado pelos empregados da PJ, incluindo aqueles que não possuem acesso a computadores, se for o caso? </t>
  </si>
  <si>
    <t xml:space="preserve">c) encontra-se disponível na página eletrônica (site) da PJ? </t>
  </si>
  <si>
    <t>4.5. foram realizados treinamentos sobre seu conteúdo para os empregados e administradores da PJ, nos últimos 12 (doze) meses?</t>
  </si>
  <si>
    <t>5. Sobre a aplicação do Código de Ética e Conduta ou documento equivalente a terceiros (código específico para terceiros, por exemplo), como fornecedores, prestadores de serviço, agentes intermediários e associados, responda:</t>
  </si>
  <si>
    <t>5.1. O Código de Ética ou Conduta da PJ ou documento equivalente aplicável a terceiros:</t>
  </si>
  <si>
    <t>a)  proíbe expressamente a prática de corrupção e outros atos lesivos à administração pública por parte dos terceiros?</t>
  </si>
  <si>
    <t xml:space="preserve">b)  indica os canais de denúncias disponíveis para os terceiros? </t>
  </si>
  <si>
    <t>c)  menciona a possibilidade de aplicação de sanções para os terceiros que cometerem violações éticas/legais?</t>
  </si>
  <si>
    <t>5.2. a PJ disponibiliza esse documento ou informa como ele pode ser acessado por esses terceiros?</t>
  </si>
  <si>
    <t>5.3. a PJ solicita que os terceiros declarem expressamente estarem cientes da existência desse documento?</t>
  </si>
  <si>
    <t>6. Sobre a estrutura para realização de treinamentos relacionados ao programa de integridade, responda:</t>
  </si>
  <si>
    <t>6.1. a PJ apresentou um planejamento para realização de treinamentos relacionados ao programa de integridade?</t>
  </si>
  <si>
    <t>Pontuação total do COI</t>
  </si>
  <si>
    <t>7. Sobre a realização de análise de riscos para a elaboração e/ou aperfeiçoamento do programa de integridade, responda:</t>
  </si>
  <si>
    <t>7.1. a PJ realizou uma análise de riscos que contempla expressamente riscos relacionados à corrupção e a fraude?</t>
  </si>
  <si>
    <t>7.2. há planejamento para que a análise de riscos seja realizada de forma periódica?</t>
  </si>
  <si>
    <t>8. Sobre a prevenção de fraudes e ilícitos nas interações da PJ com a Administração Pública, responda:</t>
  </si>
  <si>
    <t xml:space="preserve">8.1. A PJ apresentou políticas e procedimentos que: </t>
  </si>
  <si>
    <t>a) vedam expressamente a concessão de vantagens indevidas, econômicas ou não, a agentes públicos?</t>
  </si>
  <si>
    <t xml:space="preserve">b) tratam do oferecimento de presentes, brindes e hospitalidades (refeições, entretenimento, viagem e hospedagem) a agentes públicos? </t>
  </si>
  <si>
    <t>c) tratam da prevenção de conflito de interesses nas relações com a Administração Pública, incluindo contratações de agentes públicos e seus familiares?</t>
  </si>
  <si>
    <t>d) estabelecem orientações e controles sobre temas como realização de reuniões, encontros e outros tipos de interações entre administradores e empregados da PJ com agentes públicos?</t>
  </si>
  <si>
    <t>e) estabelecem orientações específicas para que seus administradores, empregados ou terceiros agindo em nome da PJ cooperem com eventuais investigações e fiscalizações realizadas por órgãos, entidades ou agentes públicos?</t>
  </si>
  <si>
    <r>
      <rPr>
        <b/>
        <sz val="11"/>
        <color indexed="55"/>
        <rFont val="Calibri"/>
        <family val="2"/>
        <charset val="1"/>
      </rPr>
      <t xml:space="preserve">9. Sobre as políticas e procedimentos </t>
    </r>
    <r>
      <rPr>
        <b/>
        <sz val="11"/>
        <rFont val="Calibri"/>
        <family val="2"/>
        <charset val="1"/>
      </rPr>
      <t>específicos</t>
    </r>
    <r>
      <rPr>
        <b/>
        <sz val="11"/>
        <color indexed="55"/>
        <rFont val="Calibri"/>
        <family val="2"/>
        <charset val="1"/>
      </rPr>
      <t xml:space="preserve"> para prevenção de fraudes e ilícitos no âmbito de processos licitatórios e na execução de contratos administrativos, responda:</t>
    </r>
  </si>
  <si>
    <t>9.1. nas políticas e procedimentos apresentados existem orientações sobre a conduta esperada, nos processos licitatórios e na execução de contratos administrativos, dos:</t>
  </si>
  <si>
    <t>a) empregados da PJ?</t>
  </si>
  <si>
    <t>b) terceiros que atuam em nome da PJ nos processos licitatórios e na execução de contratos administrativos?</t>
  </si>
  <si>
    <t>9.2. em relação ao conteúdo, as políticas e procedimentos apresentados:</t>
  </si>
  <si>
    <t>a) tratam da relação da PJ com seus concorrentes, a fim de evitar práticas anticoncorrenciais que possibilitem a fraude em processos licitatórios e na execução de contratos administrativos?</t>
  </si>
  <si>
    <t>b) tratam do acompanhamento da execução dos contratos celebrados com a Administração Pública?</t>
  </si>
  <si>
    <t>c) indicam expressamente os responsáveis por autorizar a adoção de medidas relacionadas à participação em licitações e celebração/prorrogação de contratos administrativos?</t>
  </si>
  <si>
    <t>10. Sobre os mecanismos e controles para assegurar a precisão e a clareza dos registros contábeis, bem como a confiabilidade dos relatórios e demonstrações financeiras produzidos, responda:</t>
  </si>
  <si>
    <t>11. Sobre as diligências para contratação e supervisão de terceiros, responda:</t>
  </si>
  <si>
    <t xml:space="preserve">11.1. as diligências prévias realizadas pela PJ para contratação de terceiros incluem: </t>
  </si>
  <si>
    <t>a) verificação do envolvimento de terceiros em casos de corrupção e práticas de fraude contra a administração pública?</t>
  </si>
  <si>
    <t>b) verificação da existência de programas de integridade implementados nos terceiros avaliados, para mitigar os riscos de corrupção e fraude contra a administração pública?</t>
  </si>
  <si>
    <t>11.2. há segregação de função entre aqueles que realizam as diligências e os responsáveis por solicitar e autorizar a contratação?</t>
  </si>
  <si>
    <t>a) há cláusula estabelecendo a obrigatoriedade do cumprimento de normas éticas e a vedação de práticas de fraude e corrupção (cláusula anticorrupção)?</t>
  </si>
  <si>
    <t>b) há previsão de aplicação de penalidades e/ou de rescisão contratual em caso de descumprimento de normas éticas e prática de fraude e corrupção?</t>
  </si>
  <si>
    <t>12. Sobre a realização de diligências prévias a processos de fusões e aquisições a fim de verificar o cometimento de irregularidades ou ilícitos ou da existência de vulnerabilidades nas pessoas jurídicas envolvidas nessas operações, responda:</t>
  </si>
  <si>
    <t>12.1. a PJ realiza diligências específicas para verificar se as pessoas jurídicas envolvidas nas operações de fusão e aquisição possuem histórico de prática de atos lesivos previstos na Lei n. 12.846/2013 (Lei Anticorrupção) e outros ilícitos relacionados a corrupção e fraude a licitações e contratos administrativos?</t>
  </si>
  <si>
    <t xml:space="preserve">12.2. a PJ realiza diligências para verificar se os sócios das pessoas jurídicas envolvidas nas operações de fusão e aquisição possuem histórico de prática de ilícitos relacionados a corrupção e fraude a licitações e contratos administrativos? </t>
  </si>
  <si>
    <t>13. Sobre os canais de denúncia de irregularidades, responda:</t>
  </si>
  <si>
    <t>13.1. a PJ disponibiliza, no idioma português, canais para realização de denúncias:</t>
  </si>
  <si>
    <t>a) para os seus empregados?</t>
  </si>
  <si>
    <t>b) para o público externo em geral?</t>
  </si>
  <si>
    <t>13.2. os canais de denúncia existentes:</t>
  </si>
  <si>
    <t>a) indicam expressamente que podem ser utilizados para realização de denúncias relacionadas à corrupção e demais irregularidades previstas na Lei n. 12.846/2013?</t>
  </si>
  <si>
    <t>b)  indicam expressamente as garantias de proteção oferecidas aos denunciantes?</t>
  </si>
  <si>
    <t>c) possibilitam o acompanhamento da apuração da denúncia pelo denunciante?</t>
  </si>
  <si>
    <t>a) regulamentam a apuração da denúncia realizada?</t>
  </si>
  <si>
    <t xml:space="preserve">b) estabelecem as sanções a serem aplicadas? </t>
  </si>
  <si>
    <t>Pontuação total do MPI</t>
  </si>
  <si>
    <t xml:space="preserve">Resultado </t>
  </si>
  <si>
    <t xml:space="preserve">PLANILHA DE AVALIAÇÃO PREVENTIVA </t>
  </si>
  <si>
    <t>Se sim, utilizar planilha específica para avaliação de programa de integridade de MPEs (ainda em fase de elaboração).</t>
  </si>
  <si>
    <t>1.5. A PJ participa de licitações públicas e/ou celebra contratos e convênios com a Administração Pública?</t>
  </si>
  <si>
    <t>1.6. O Programa de Integridade é global, ou seja: o mesmo programa é aplicado pela PJ nos diversos países em que atua?</t>
  </si>
  <si>
    <r>
      <rPr>
        <b/>
        <sz val="11"/>
        <color indexed="55"/>
        <rFont val="Calibri"/>
        <family val="2"/>
        <charset val="1"/>
      </rPr>
      <t xml:space="preserve">CULTURA ORGANIZACIONAL DE INTEGRIDADE (COI)   </t>
    </r>
    <r>
      <rPr>
        <sz val="11"/>
        <color rgb="FF000000"/>
        <rFont val="Calibri"/>
        <family val="2"/>
        <charset val="1"/>
      </rPr>
      <t xml:space="preserve">                    Parâmetros: I, II, III, </t>
    </r>
    <r>
      <rPr>
        <sz val="11"/>
        <color indexed="45"/>
        <rFont val="Calibri"/>
        <family val="2"/>
        <charset val="1"/>
      </rPr>
      <t>IV, V,</t>
    </r>
    <r>
      <rPr>
        <sz val="11"/>
        <color rgb="FF000000"/>
        <rFont val="Calibri"/>
        <family val="2"/>
        <charset val="1"/>
      </rPr>
      <t xml:space="preserve"> IX e </t>
    </r>
    <r>
      <rPr>
        <sz val="11"/>
        <color indexed="45"/>
        <rFont val="Calibri"/>
        <family val="2"/>
        <charset val="1"/>
      </rPr>
      <t>XV</t>
    </r>
  </si>
  <si>
    <t>2.6. foram apresentadas manifestações de apoio ao programa de integridade feitas pela PJ?</t>
  </si>
  <si>
    <t xml:space="preserve">c) constitui um departamento específico da PJ, com as atribuições relacionadas exclusivamente ao programa de integridade? </t>
  </si>
  <si>
    <t>d) possui autonomia decisória, não estando subordinada a outros departamentos como o Jurídico, Recursos Humanos, Auditoria Interna ou Financeiro?</t>
  </si>
  <si>
    <t>c) está alinhado com a legislação anticorrupção brasileira, contendo vedações expressas à prática de corrupção e outros atos lesivos à administração pública?</t>
  </si>
  <si>
    <t>d) indica expressamente os responsáveis para dirimir dúvidas sobre sua aplicação?</t>
  </si>
  <si>
    <t xml:space="preserve">e) indica expressamente os canais para realização de denúncias de violações éticas/legais? </t>
  </si>
  <si>
    <t>g) menciona a possibilidade de aplicação de sanções para aqueles que cometerem violações éticas/legais, independentemente do cargo ou função ocupado pelo infrator?</t>
  </si>
  <si>
    <t>4.6. foram realizados treinamentos sobre seu conteúdo para os empregados e administradores da PJ, nos últimos 12 (doze) meses?</t>
  </si>
  <si>
    <r>
      <rPr>
        <sz val="11"/>
        <color rgb="FF000000"/>
        <rFont val="Calibri"/>
        <family val="2"/>
        <charset val="1"/>
      </rPr>
      <t xml:space="preserve"> </t>
    </r>
    <r>
      <rPr>
        <b/>
        <sz val="11"/>
        <color indexed="55"/>
        <rFont val="Calibri"/>
        <family val="2"/>
        <charset val="1"/>
      </rPr>
      <t xml:space="preserve">MECANISMOS, POLÍTICAS E PROCEDIMENTOS DE INTEGRIDADE (MPI) </t>
    </r>
    <r>
      <rPr>
        <sz val="11"/>
        <color rgb="FF000000"/>
        <rFont val="Calibri"/>
        <family val="2"/>
        <charset val="1"/>
      </rPr>
      <t xml:space="preserve">Parâmetros: </t>
    </r>
    <r>
      <rPr>
        <sz val="11"/>
        <color indexed="45"/>
        <rFont val="Calibri"/>
        <family val="2"/>
        <charset val="1"/>
      </rPr>
      <t>IV</t>
    </r>
    <r>
      <rPr>
        <sz val="11"/>
        <color rgb="FF000000"/>
        <rFont val="Calibri"/>
        <family val="2"/>
        <charset val="1"/>
      </rPr>
      <t xml:space="preserve">, </t>
    </r>
    <r>
      <rPr>
        <sz val="11"/>
        <color indexed="45"/>
        <rFont val="Calibri"/>
        <family val="2"/>
        <charset val="1"/>
      </rPr>
      <t>V</t>
    </r>
    <r>
      <rPr>
        <sz val="11"/>
        <color rgb="FF000000"/>
        <rFont val="Calibri"/>
        <family val="2"/>
        <charset val="1"/>
      </rPr>
      <t xml:space="preserve">, VI, VII, VIII, X, XI, XIII, XIV e </t>
    </r>
    <r>
      <rPr>
        <sz val="11"/>
        <color indexed="45"/>
        <rFont val="Calibri"/>
        <family val="2"/>
        <charset val="1"/>
      </rPr>
      <t>XV</t>
    </r>
  </si>
  <si>
    <t>7.1. a PJ realizou uma análise de riscos que contempla expressamente riscos relacionados a corrupção e fraude?</t>
  </si>
  <si>
    <t>7.3. há planejamento para que a análise de riscos seja realizada de forma periódica?</t>
  </si>
  <si>
    <t>8.3. os conteúdos dessas políticas e procedimentos foram abordados nos treinamentos realizados pela PJ nos  últimos 12 (doze) meses, contados a partir da data de apresentação dos relatórios de perfil e conformidade no PAR?</t>
  </si>
  <si>
    <t>9.6. a PJ disponibiliza ao público externo informações sobre participação em licitações e contratos celebrados com a Administração Pública?</t>
  </si>
  <si>
    <t>10.6. a PJ está submetida à auditoria contábil independente?</t>
  </si>
  <si>
    <t>11.3. há segregação de função entre aqueles que realizam as diligências e os responsáveis por solicitar e autorizar a contratação?</t>
  </si>
  <si>
    <t xml:space="preserve">11.6. nos contratos celebrados com terceiros: </t>
  </si>
  <si>
    <t>11.7. a PJ apresentou cópias de contratos celebrados comprovando a existência de cláusula anticorrupção e da previsão de aplicação de penalidade pelo seu descumprimento?</t>
  </si>
  <si>
    <t xml:space="preserve">13.4. a PJ apresentou  procedimentos formalizados que: </t>
  </si>
  <si>
    <t xml:space="preserve">1ª etapa de avaliação:    [COI x MPI] </t>
  </si>
  <si>
    <t>1.2. A PJ participa de licitações públicas e/ou celebra contratos e convênios com a Administração Pública?</t>
  </si>
  <si>
    <t>1.3. O Programa de Integridade é global, ou seja: o mesmo programa é aplicado pela PJ nos diversos países em que atua?</t>
  </si>
  <si>
    <t xml:space="preserve">b) possui atribuições relacionadas exclusivamente ao programa de integridade? </t>
  </si>
  <si>
    <t>12. Sobre os canais de denúncia de irregularidades, responda:</t>
  </si>
  <si>
    <t>12.1. a PJ disponibiliza, no idioma português, canais para realização de denúncias:</t>
  </si>
  <si>
    <t>12.2. os canais de denúncia existentes:</t>
  </si>
  <si>
    <t xml:space="preserve">12.3. a PJ apresentou  procedimentos formalizados que: </t>
  </si>
  <si>
    <t>Não aplicável</t>
  </si>
  <si>
    <t xml:space="preserve"> </t>
  </si>
  <si>
    <t xml:space="preserve">1.4. a PJ possui em sua estrutura organizacional órgão(s) colegiado(s) para tratar de temas de ética e integridade que contam com a participação de membros da alta direção, como comitês e conselhos de ética?  </t>
  </si>
  <si>
    <t>9. Sobre as políticas e procedimentos específicos para prevenção de fraudes e ilícitos no âmbito de processos licitatórios e na execução de contratos administrativos, responda:</t>
  </si>
  <si>
    <t>1.4.2. foram apresentados documentos que comprovam a realização de mais de uma reunião nos últimos doze meses, contados a partir da data de apresentação dos relatórios de perfil e conformidade?</t>
  </si>
  <si>
    <t xml:space="preserve">2.3.1 as manifestações de apoio ao programa apresentadas: </t>
  </si>
  <si>
    <t>b) possuem conteúdo que expressa uma mensagem de incentivo para os empregados adotarem uma conduta ética, seguindo os ditames do programa de integridade?</t>
  </si>
  <si>
    <t>f)  prevê expressamente as garantias para proteção do denunciante de boa-fé?</t>
  </si>
  <si>
    <t>8.3. os conteúdos dessas políticas e procedimentos foram abordados nos treinamentos realizados pela PJ nos  últimos 12 (doze) meses, contados a partir da data de apresentação dos relatórios de perfil e conformidade?</t>
  </si>
  <si>
    <t>8.2. as políticas e procedimentos existentes podem ser facilmente acessados pelos empregados da PJ?</t>
  </si>
  <si>
    <t>6.2. a instância responsável pelo programa de integridade participa do planejamento, elaboração, aplicação e/ou contratação dos treinamentos sobre temas de integridade?</t>
  </si>
  <si>
    <t>3.2. o responsável pela instância interna possui garantias expressas que possibilitam o exercício das suas atribuições com independência e autoridade, como  proteção contra punições arbitrárias, mandato, autonomia para solicitar documentos e entrevistar empregados de qualquer departamento da PJ?</t>
  </si>
  <si>
    <t xml:space="preserve">12.4. nos  últimos 12 (doze) meses, contados a partir da data de apresentação dos relatórios de perfil e conformidade, a PJ realizou ações de divulgação dos canais de denúncia? </t>
  </si>
  <si>
    <t>12.5. foram apresentadas estatísticas sobre denúncias recebidas e apuradas e/ou outras informações que indicam que os canais de denúncia são monitorados?</t>
  </si>
  <si>
    <t>a) foram feitas regularmente (de forma não isolada) nos últimos 12 meses, contados a partir da data de apresentação dos relatórios de perfil e conformidade?</t>
  </si>
  <si>
    <t>11.3. foram apresentados documentos demonstrando que as diligências de terceiros são aplicadas pela PJ, como formulários preenchidos por terceiros, e-mails solicitando informações a terceiros e avaliações do perfil de risco dos terceiros?</t>
  </si>
  <si>
    <t xml:space="preserve">11.4. nos contratos celebrados com terceiros: </t>
  </si>
  <si>
    <t>11.5. a PJ apresentou cópias de contratos celebrados comprovando a existência de cláusula anticorrupção e da previsão de aplicação de penalidade pelo seu descumprimento?</t>
  </si>
  <si>
    <t>10.1. a PJ possui uma área de auditoria interna formalmente estruturada?</t>
  </si>
  <si>
    <t>10.2.  a PJ está submetida à auditoria contábil independente?</t>
  </si>
  <si>
    <t>FORMAS DE COMPROVAÇÃO</t>
  </si>
  <si>
    <t>Indicação da página eletrônica em que a divulgação é realizada; apresentação de relatórios integrados, relatórios de sustentabilidade ou outro documento utilizado para conferir transparência ao público externo. A divulgação tem que ser ostensiva.</t>
  </si>
  <si>
    <t xml:space="preserve">Apresentação de documento interno em que haja essa previsão de forma expressa. Vale ressaltar que estabelecer critérios de integridade para os ocupantes dos principais cargos da pessoa jurídica é uma forma de demonstrar seu comprometimento e o dos membros da alta direção com o tema. </t>
  </si>
  <si>
    <t>A comprovação será feita com a apresentação do Código de Ética/Conduta e dos demais normativos e políticas complementares, se existentes.</t>
  </si>
  <si>
    <t>A comprovação será feita com a apresentação do Código de Ética/Conduta em que haja previsão expressa de sua aplicação para terceiros, ou com a apresentação do Código específico para terceiros.</t>
  </si>
  <si>
    <t>Para comprovação da disponibilização de acesso, podem ser encaminhados e-mails enviados a terceiros com informações sobre o Código, links de páginas eletrônicas, termos de recebimento assinados por terceiros, cláusula contratual que contenha indicação de localização do Código.</t>
  </si>
  <si>
    <t xml:space="preserve">Verificar nas atribuições da instância responsável pelo programa se estão
incluídas as atividades relacionadas ao treinamento. </t>
  </si>
  <si>
    <t>Apresentação de matriz de riscos, laudos e relatórios produzidos pela
própria pessoa jurídica ou por terceiros contratados para essa finalidade.</t>
  </si>
  <si>
    <t>A comprovação será feita com a apresentação das políticas e procedimentos existentes. Elas também podem estar reunidas no documento denominado Política Anticorrupção ou Política de Integridade; ou, como é muito frequente, existir política específica sobre licitações e contratos administrativos.</t>
  </si>
  <si>
    <t>Podem ser apresentados para comprovação das questões do tópico os seguintes documentos: políticas disciplinando a realização de diligências; formulários; telas de consulta de fornecedores em bancos de dados governamentais relacionados ao tema (CEIS, CNEP e CEPIM); fluxogramas; relatórios sobre terceiros; telas de sistemas utilizados para realização de verificações de terceiros.</t>
  </si>
  <si>
    <t>Cópias de contratos assinados, mesmo que as informações pessoais estejam descaracterizadas, a fim de se verificar a aplicação da cláusula</t>
  </si>
  <si>
    <t>Minutas de contratos que contenham cláusulas que exijam, por exemplo: (i) comprometimento com a integridade nas relações público-privadas e com as orientações e políticas da empresa contratante, inclusive com a previsão de aplicação do seu Programa de Integridade, se for o caso; (ii) previsão de rescisão contratual caso a contratada pratique atos lesivos à administração pública, nacional ou estrangeira; (iii) pagamento de indenização em caso de responsabilização da empresa contratante por ato do contratado.</t>
  </si>
  <si>
    <t>Materiais de campanhas de divulgação de canais de denúncia; telas da intranet ou da internet em que haja divulgação dos canais; indicação dos canais no Código de Ética e em documentos disponibilizados para terceiros.</t>
  </si>
  <si>
    <t>Apresentação de relatórios produzidos com base na utilização dos canais.</t>
  </si>
  <si>
    <t>Indicação dos canais: número de telefone, endereço da página eletrônica, indicação de e-mail.</t>
  </si>
  <si>
    <t>A comprovação será feita com a apresentação das políticas e procedimentos existentes</t>
  </si>
  <si>
    <t>Indicação expressa no canal sobre a possibilidade de utilização para realização de denúncias relacionadas à corrupção e demais irregularidades previstas na Lei n. 12.846/2013</t>
  </si>
  <si>
    <t>Cópias de tela da intranet que comprovam a divulgação interna, indicação de página eletrônica em que é feita a divulgação ou foto da estrutura organizacional divulgada em mural interno</t>
  </si>
  <si>
    <t>Estatutos, regimentos, políticas internas, atas que indicam a participação dos membros da alta direção em comitês e conselhos de integridade e ética.</t>
  </si>
  <si>
    <t>Caso a resposta seja negativa, serão desconsideradas as questões do item 9 do bloco de avaliação MPI e a respectiva pontuação (1,4 pontos) será concedida à empresa</t>
  </si>
  <si>
    <t>Documento formal que demonstre a aprovação das normas e políticas pelo conselho de administração ou pela mais alta instância da PJ. Exemplos: atas de reuniões ou indicação direta na própria norma.</t>
  </si>
  <si>
    <t>Apresentação de mensagens de apoio ao programa inseridas em e-mails enviados aos empregados e terceiros, entrevistas que abordam o tema, notícias em informativos internos, campanhas institucionais, mensagem de membros da alta direção no Código de Ética e em outras políticas de integridade, mensagem na página eletrônica da pessoa jurídica sobre o compromisso da alta direção com a ética e a integridade.</t>
  </si>
  <si>
    <t>Essas garantias, normalmente, estão inseridas no documento que define as atribuições da instância, mas podem ter sido conferidas diretamente pela mais alta instância da pessoa jurídica, nessa hipótese poderá ser comprovada a partir da apresentação de ata de reunião, por exemplo.</t>
  </si>
  <si>
    <t>Se a pessoa jurídica possui empregados sem acesso a computadores, ela deve disponibilizar cópias físicas do Código. A comprovação se dá por meio de fotos dos locais com o código disponibilizado ou termo de recebimento de cópias físicas do Código de Ética.</t>
  </si>
  <si>
    <t>Indicação da página eletrônica em que é disponibilizada versão do Código de Ética.</t>
  </si>
  <si>
    <t>Para comprovação de ciência, podem ser enviadas cópias de contratos em que existam cláusulas contratuais obrigando terceiros a seguirem os padrões éticos da PJ; termos de recebimento assinados por terceiros.</t>
  </si>
  <si>
    <t>Estatuto ou contrato social, regimento interno ou documento equivalente em que haja indicação das principais instâncias da organização (apenas a apresentação de organograma da PJ não será aceito para atendimento integral do item).</t>
  </si>
  <si>
    <t>A comprovação pode ser feita com a apresentação de cópias da tela da intranet que comprovam sua disponibilização interna.</t>
  </si>
  <si>
    <t>Verificar a data em que a análise de riscos foi realizada e se há formalização em políticas ou procedimentos quanto a periodicidade de revisão.</t>
  </si>
  <si>
    <t>Apresentação de documento interno que indique a existência da instância e as suas atribuições; regimento interno; organograma; atas de reunião de diretoria ou conselho indicando a criação da instância e/ou designando o responsável por essas atividades.</t>
  </si>
  <si>
    <t>Atas de reunião.</t>
  </si>
  <si>
    <t>A comprovação será feita com a apresentação das políticas e procedimentos existentes. Algumas vezes, parte das políticas indicadas nas perguntas estão inseridas no próprio Código de Ética da pessoa jurídica. Outras vezes, elas estão reunidas em outros documentos específicos tratando de cada tema (exemplo, Código de Ética e Conduta para Terceiros, Política de Relacionamento com o Poder Público, Política Anticorrupção ou Política de Integridade).</t>
  </si>
  <si>
    <t>A comprovação desse tópico poderá ser feita com a apresentação de políticas e regimentos internos que tratam da realização de auditorias; relatórios de auditorias.</t>
  </si>
  <si>
    <t>Em geral, a autoridade responsável pela aprovação consta no próprio Código. No entanto, é possível que a comprovação seja feita a partir da apresentação da ata de reunião em que houve a aprovação do documento.</t>
  </si>
  <si>
    <t>Documentos utilizados para comprovar a realização dos treinamentos: lista de presenças, instrumentos de controle de frequência e participação, juntamente com a apresentação do conteúdo ministrado</t>
  </si>
  <si>
    <t>A comprovação pode ser feita a partir da apresentação de plano anual, contendo título do treinamento, público alvo, data prevista de realização ou de uma política de treinamentos</t>
  </si>
  <si>
    <t>Neste requisito serão considerados a clareza do texto, a organização das ideias e a acessibilidade da linguagem</t>
  </si>
  <si>
    <t>Apresentação de contrato com empresa de auditoria independente; relatório de auditoria (se aplicável).
Caso a auditoria independente esteja em andamento, será aceito documento emitido pela empresa contratada devidamente assinado/registrado. declarando o fato e informando a data de conclusão, caso em que a pontuação será parcial.</t>
  </si>
  <si>
    <t>Nesse caso, devem ser apresentados documentos que comprovem a avaliação do terceiro, como os citados na própria questão. Por questões de sigilo, muitas vezes os documentos são encaminhados com as informações pessoais dos contratantes descaracterizadas, não há problemas em relação a isso, desde que seja possível depreender que, de fato, houve uma avaliação do terceiro.</t>
  </si>
  <si>
    <t>Indicação expressa no canal acerca das garantias oferecidas aos denunciantes e a possibilidade de acompanhamento da apuração da denúncia.
A comprovação feita com a apresentação das políticas e procedimentos existentes incidirá em pontuação parcial do item</t>
  </si>
  <si>
    <t>1. Com base nas informações apresentadas pela Pessoa Jurídica (PJ) no relatório de perfil responda:</t>
  </si>
  <si>
    <r>
      <t xml:space="preserve">RESPOSTAS
</t>
    </r>
    <r>
      <rPr>
        <b/>
        <sz val="8"/>
        <rFont val="Calibri"/>
        <family val="2"/>
      </rPr>
      <t xml:space="preserve"> 0 – não
 2 -  sim</t>
    </r>
  </si>
  <si>
    <r>
      <t xml:space="preserve">BLOCO DE AVALIAÇÃO
CULTURA ORGANIZACIONAL DE INTEGRIDADE (COI)                       
</t>
    </r>
    <r>
      <rPr>
        <sz val="9"/>
        <color indexed="14"/>
        <rFont val="Calibri"/>
        <family val="2"/>
      </rPr>
      <t>Parâmetros: I, II, III, IV, IX e XVI</t>
    </r>
  </si>
  <si>
    <r>
      <rPr>
        <b/>
        <sz val="12"/>
        <color indexed="14"/>
        <rFont val="Calibri"/>
        <family val="2"/>
      </rPr>
      <t xml:space="preserve">BLOCO DE AVALIAÇÃO 
MECANISMOS, POLÍTICAS E PROCEDIMENTOS DE INTEGRIDADE (MPI) </t>
    </r>
    <r>
      <rPr>
        <b/>
        <sz val="13"/>
        <color indexed="14"/>
        <rFont val="Calibri"/>
        <family val="2"/>
        <charset val="1"/>
      </rPr>
      <t xml:space="preserve">
</t>
    </r>
    <r>
      <rPr>
        <sz val="9"/>
        <color indexed="14"/>
        <rFont val="Calibri"/>
        <family val="2"/>
      </rPr>
      <t>Parâmetros: V, VI, VII, VIII, X, XI, XIII, XIV e XV</t>
    </r>
  </si>
  <si>
    <t>RESULTADO FINAL  (COI x MPI)</t>
  </si>
  <si>
    <r>
      <t xml:space="preserve">RESPOSTAS
</t>
    </r>
    <r>
      <rPr>
        <b/>
        <sz val="8"/>
        <rFont val="Calibri"/>
        <family val="2"/>
      </rPr>
      <t>0 – não
1 – parcialmente
2 -  sim</t>
    </r>
  </si>
  <si>
    <t>Subtotal - item 1</t>
  </si>
  <si>
    <t>Subtotal - item 2</t>
  </si>
  <si>
    <t>Subtotal - item 3</t>
  </si>
  <si>
    <t>Subtotal - item 4</t>
  </si>
  <si>
    <t>Subtotal - item 5</t>
  </si>
  <si>
    <t>Subtotal - item 6</t>
  </si>
  <si>
    <t>Subtotal - item 7</t>
  </si>
  <si>
    <t>Subtotal - item 8</t>
  </si>
  <si>
    <t>Subtotal - item 9</t>
  </si>
  <si>
    <t>Subtotal - item 10</t>
  </si>
  <si>
    <t>Subtotal - item 11</t>
  </si>
  <si>
    <t>Subtotal - item 12</t>
  </si>
  <si>
    <t>AUTOAVALIAÇÃO DO PROGRAMA DE INTEGRIDADE</t>
  </si>
  <si>
    <t>A pessoa jurídica poderá utilizar esta matriz como forma de simulação, servindo meramente como uma autoavaliação do seu Programa de Integridade.
A avaliação para fins de obtenção do Certificado de Apresentação do Programa de Integridade é realizada pela Controladoria-Geral do Município, por meio do Comitê de Avaliação de Programa de Integridade (CAPI)</t>
  </si>
  <si>
    <t>ESPECIFICIDADES DA PESSOA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</si>
</sst>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rgb="FF000000"/>
      <name val="Calibri"/>
      <family val="2"/>
      <charset val="1"/>
    </font>
    <font>
      <b/>
      <sz val="11"/>
      <color indexed="55"/>
      <name val="Calibri"/>
      <family val="2"/>
      <charset val="1"/>
    </font>
    <font>
      <b/>
      <sz val="22"/>
      <color indexed="55"/>
      <name val="Calibri"/>
      <family val="2"/>
      <charset val="1"/>
    </font>
    <font>
      <sz val="5.0999999999999996"/>
      <color indexed="55"/>
      <name val="Calibri"/>
      <family val="2"/>
      <charset val="1"/>
    </font>
    <font>
      <b/>
      <sz val="12"/>
      <color indexed="55"/>
      <name val="Calibri"/>
      <family val="2"/>
      <charset val="1"/>
    </font>
    <font>
      <b/>
      <sz val="11"/>
      <color indexed="45"/>
      <name val="Calibri"/>
      <family val="2"/>
      <charset val="1"/>
    </font>
    <font>
      <b/>
      <sz val="11"/>
      <color indexed="49"/>
      <name val="Calibri"/>
      <family val="2"/>
      <charset val="1"/>
    </font>
    <font>
      <sz val="11"/>
      <color indexed="45"/>
      <name val="Calibri"/>
      <family val="2"/>
      <charset val="1"/>
    </font>
    <font>
      <b/>
      <sz val="11"/>
      <color indexed="17"/>
      <name val="Calibri"/>
      <family val="2"/>
      <charset val="1"/>
    </font>
    <font>
      <sz val="11"/>
      <color indexed="17"/>
      <name val="Calibri"/>
      <family val="2"/>
      <charset val="1"/>
    </font>
    <font>
      <b/>
      <sz val="13"/>
      <color indexed="55"/>
      <name val="Calibri"/>
      <family val="2"/>
      <charset val="1"/>
    </font>
    <font>
      <sz val="13"/>
      <color indexed="55"/>
      <name val="Calibri"/>
      <family val="2"/>
      <charset val="1"/>
    </font>
    <font>
      <b/>
      <sz val="11"/>
      <name val="Calibri"/>
      <family val="2"/>
      <charset val="1"/>
    </font>
    <font>
      <b/>
      <sz val="14"/>
      <color indexed="55"/>
      <name val="Calibri"/>
      <family val="2"/>
      <charset val="1"/>
    </font>
    <font>
      <sz val="11"/>
      <name val="Calibri"/>
      <family val="2"/>
      <charset val="1"/>
    </font>
    <font>
      <sz val="10"/>
      <name val="Calibri"/>
      <family val="2"/>
      <charset val="1"/>
    </font>
    <font>
      <b/>
      <sz val="22"/>
      <name val="Calibri"/>
      <family val="2"/>
      <charset val="1"/>
    </font>
    <font>
      <b/>
      <sz val="11"/>
      <name val="Calibri"/>
      <family val="2"/>
    </font>
    <font>
      <b/>
      <sz val="14"/>
      <name val="Calibri"/>
      <family val="2"/>
      <charset val="1"/>
    </font>
    <font>
      <b/>
      <sz val="8"/>
      <name val="Calibri"/>
      <family val="2"/>
    </font>
    <font>
      <sz val="9"/>
      <color indexed="14"/>
      <name val="Calibri"/>
      <family val="2"/>
    </font>
    <font>
      <b/>
      <sz val="12"/>
      <color indexed="14"/>
      <name val="Calibri"/>
      <family val="2"/>
    </font>
    <font>
      <b/>
      <sz val="13"/>
      <color indexed="14"/>
      <name val="Calibri"/>
      <family val="2"/>
      <charset val="1"/>
    </font>
    <font>
      <b/>
      <sz val="10"/>
      <color rgb="FF000000"/>
      <name val="Calibri"/>
      <family val="2"/>
      <charset val="1"/>
    </font>
    <font>
      <b/>
      <sz val="13"/>
      <color theme="0"/>
      <name val="Calibri"/>
      <family val="2"/>
      <charset val="1"/>
    </font>
    <font>
      <i/>
      <sz val="12"/>
      <color rgb="FFFF0000"/>
      <name val="Calibri"/>
      <family val="2"/>
    </font>
    <font>
      <b/>
      <sz val="12"/>
      <color theme="0"/>
      <name val="Calibri"/>
      <family val="2"/>
      <charset val="1"/>
    </font>
    <font>
      <b/>
      <sz val="13"/>
      <color theme="0"/>
      <name val="Calibri"/>
      <family val="2"/>
    </font>
    <font>
      <sz val="11"/>
      <color theme="0"/>
      <name val="Calibri"/>
      <family val="2"/>
      <charset val="1"/>
    </font>
  </fonts>
  <fills count="21">
    <fill>
      <patternFill patternType="none"/>
    </fill>
    <fill>
      <patternFill patternType="gray125"/>
    </fill>
    <fill>
      <patternFill patternType="solid">
        <fgColor indexed="14"/>
        <bgColor indexed="18"/>
      </patternFill>
    </fill>
    <fill>
      <patternFill patternType="solid">
        <fgColor indexed="18"/>
        <bgColor indexed="35"/>
      </patternFill>
    </fill>
    <fill>
      <patternFill patternType="solid">
        <fgColor indexed="26"/>
        <bgColor indexed="43"/>
      </patternFill>
    </fill>
    <fill>
      <patternFill patternType="solid">
        <fgColor indexed="35"/>
        <bgColor indexed="18"/>
      </patternFill>
    </fill>
    <fill>
      <patternFill patternType="solid">
        <fgColor indexed="43"/>
        <bgColor indexed="26"/>
      </patternFill>
    </fill>
    <fill>
      <patternFill patternType="solid">
        <fgColor indexed="42"/>
        <bgColor indexed="26"/>
      </patternFill>
    </fill>
    <fill>
      <patternFill patternType="solid">
        <fgColor indexed="33"/>
        <bgColor indexed="19"/>
      </patternFill>
    </fill>
    <fill>
      <patternFill patternType="solid">
        <fgColor rgb="FFDDDDDD"/>
        <bgColor rgb="FFD9D9D9"/>
      </patternFill>
    </fill>
    <fill>
      <patternFill patternType="solid">
        <fgColor theme="0"/>
        <bgColor indexed="64"/>
      </patternFill>
    </fill>
    <fill>
      <patternFill patternType="solid">
        <fgColor rgb="FFDDEBF7"/>
        <bgColor indexed="35"/>
      </patternFill>
    </fill>
    <fill>
      <patternFill patternType="solid">
        <fgColor rgb="FF305496"/>
        <bgColor indexed="43"/>
      </patternFill>
    </fill>
    <fill>
      <patternFill patternType="solid">
        <fgColor theme="9" tint="-0.249977111117893"/>
        <bgColor indexed="26"/>
      </patternFill>
    </fill>
    <fill>
      <patternFill patternType="solid">
        <fgColor theme="0" tint="-0.249977111117893"/>
        <bgColor indexed="26"/>
      </patternFill>
    </fill>
    <fill>
      <patternFill patternType="solid">
        <fgColor rgb="FFE2EFDA"/>
        <bgColor indexed="18"/>
      </patternFill>
    </fill>
    <fill>
      <patternFill patternType="solid">
        <fgColor theme="6" tint="-0.249977111117893"/>
        <bgColor indexed="19"/>
      </patternFill>
    </fill>
    <fill>
      <patternFill patternType="solid">
        <fgColor theme="4" tint="0.79998168889431442"/>
        <bgColor indexed="35"/>
      </patternFill>
    </fill>
    <fill>
      <patternFill patternType="solid">
        <fgColor rgb="FF305496"/>
        <bgColor indexed="64"/>
      </patternFill>
    </fill>
    <fill>
      <patternFill patternType="solid">
        <fgColor theme="6" tint="0.59999389629810485"/>
        <bgColor indexed="19"/>
      </patternFill>
    </fill>
    <fill>
      <patternFill patternType="solid">
        <fgColor theme="9" tint="-0.249977111117893"/>
        <bgColor indexed="64"/>
      </patternFill>
    </fill>
  </fills>
  <borders count="50">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diagonal/>
    </border>
    <border>
      <left/>
      <right style="medium">
        <color indexed="64"/>
      </right>
      <top style="medium">
        <color indexed="64"/>
      </top>
      <bottom style="medium">
        <color indexed="64"/>
      </bottom>
      <diagonal/>
    </border>
    <border>
      <left/>
      <right style="hair">
        <color indexed="64"/>
      </right>
      <top style="hair">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xf numFmtId="0" fontId="23" fillId="9" borderId="0" applyBorder="0" applyProtection="0"/>
  </cellStyleXfs>
  <cellXfs count="188">
    <xf numFmtId="0" fontId="0" fillId="0" borderId="0" xfId="0"/>
    <xf numFmtId="0" fontId="0" fillId="0" borderId="0" xfId="0" applyAlignment="1">
      <alignment vertical="center"/>
    </xf>
    <xf numFmtId="0" fontId="0" fillId="0" borderId="0" xfId="0" applyAlignment="1">
      <alignment vertical="center" wrapText="1"/>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1" fillId="3" borderId="3" xfId="0" applyFont="1" applyFill="1" applyBorder="1" applyAlignment="1">
      <alignment horizontal="center" vertical="center"/>
    </xf>
    <xf numFmtId="9" fontId="0" fillId="0" borderId="4" xfId="0" applyNumberFormat="1" applyBorder="1" applyAlignment="1">
      <alignment vertical="center"/>
    </xf>
    <xf numFmtId="0" fontId="0" fillId="0" borderId="5" xfId="0" applyBorder="1" applyAlignment="1">
      <alignment vertical="center"/>
    </xf>
    <xf numFmtId="0" fontId="1" fillId="0" borderId="6" xfId="0" applyFont="1" applyBorder="1" applyAlignment="1">
      <alignment horizontal="center" vertical="center"/>
    </xf>
    <xf numFmtId="0" fontId="0" fillId="0" borderId="6" xfId="0" applyBorder="1" applyAlignment="1">
      <alignment horizontal="center" vertical="center"/>
    </xf>
    <xf numFmtId="0" fontId="7" fillId="2" borderId="6" xfId="0" applyFont="1" applyFill="1"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center" vertical="center"/>
    </xf>
    <xf numFmtId="0" fontId="0" fillId="0" borderId="6" xfId="0" applyBorder="1" applyAlignment="1">
      <alignment vertical="center"/>
    </xf>
    <xf numFmtId="9" fontId="0" fillId="0" borderId="4" xfId="0" applyNumberFormat="1" applyBorder="1" applyAlignment="1">
      <alignment horizontal="right" vertical="center"/>
    </xf>
    <xf numFmtId="0" fontId="0" fillId="0" borderId="7" xfId="0" applyBorder="1" applyAlignment="1">
      <alignment horizontal="left" vertical="center"/>
    </xf>
    <xf numFmtId="0" fontId="0" fillId="0" borderId="8" xfId="0" applyBorder="1" applyAlignment="1">
      <alignment vertical="center"/>
    </xf>
    <xf numFmtId="0" fontId="1" fillId="3" borderId="9" xfId="0" applyFont="1" applyFill="1" applyBorder="1" applyAlignment="1">
      <alignment horizontal="center" vertical="center"/>
    </xf>
    <xf numFmtId="9" fontId="0" fillId="0" borderId="7" xfId="0" applyNumberFormat="1" applyBorder="1" applyAlignment="1">
      <alignment horizontal="right" vertical="center"/>
    </xf>
    <xf numFmtId="0" fontId="1" fillId="0" borderId="8" xfId="0" applyFont="1" applyBorder="1" applyAlignment="1">
      <alignment horizontal="center" vertical="center"/>
    </xf>
    <xf numFmtId="0" fontId="0" fillId="0" borderId="10" xfId="0" applyBorder="1" applyAlignment="1">
      <alignment vertical="center" wrapText="1"/>
    </xf>
    <xf numFmtId="0" fontId="0" fillId="2" borderId="10" xfId="0" applyFill="1" applyBorder="1" applyAlignment="1">
      <alignment vertical="center" wrapText="1"/>
    </xf>
    <xf numFmtId="9" fontId="0" fillId="0" borderId="7" xfId="0" applyNumberFormat="1" applyBorder="1" applyAlignment="1">
      <alignment vertical="center"/>
    </xf>
    <xf numFmtId="0" fontId="1" fillId="3" borderId="5" xfId="0" applyFont="1" applyFill="1" applyBorder="1" applyAlignment="1">
      <alignment horizontal="center" vertical="center"/>
    </xf>
    <xf numFmtId="0" fontId="10" fillId="4" borderId="11" xfId="0" applyFont="1" applyFill="1" applyBorder="1" applyAlignment="1">
      <alignment horizontal="center" vertical="center"/>
    </xf>
    <xf numFmtId="0" fontId="0" fillId="0" borderId="0" xfId="0"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 fillId="0" borderId="12" xfId="0" applyFont="1" applyBorder="1" applyAlignment="1">
      <alignment horizontal="center" vertical="center" wrapText="1"/>
    </xf>
    <xf numFmtId="0" fontId="1" fillId="5" borderId="9" xfId="0" applyFont="1" applyFill="1" applyBorder="1" applyAlignment="1">
      <alignment horizontal="center" vertical="center"/>
    </xf>
    <xf numFmtId="0" fontId="0" fillId="0" borderId="13" xfId="0" applyBorder="1" applyAlignment="1">
      <alignment vertical="center" wrapText="1"/>
    </xf>
    <xf numFmtId="0" fontId="0" fillId="2" borderId="7" xfId="0" applyFill="1" applyBorder="1" applyAlignment="1">
      <alignment horizontal="left" vertical="center" wrapText="1"/>
    </xf>
    <xf numFmtId="0" fontId="0" fillId="0" borderId="5" xfId="0" applyBorder="1" applyAlignment="1">
      <alignment horizontal="center" vertical="center"/>
    </xf>
    <xf numFmtId="0" fontId="0" fillId="2" borderId="8" xfId="0" applyFill="1" applyBorder="1" applyAlignment="1">
      <alignment horizontal="left" vertical="center" wrapText="1"/>
    </xf>
    <xf numFmtId="0" fontId="0" fillId="2" borderId="7" xfId="0" applyFill="1" applyBorder="1" applyAlignment="1">
      <alignment vertical="center" wrapText="1"/>
    </xf>
    <xf numFmtId="0" fontId="0" fillId="2" borderId="8" xfId="0" applyFill="1" applyBorder="1" applyAlignment="1">
      <alignment vertical="center"/>
    </xf>
    <xf numFmtId="0" fontId="0" fillId="2" borderId="0" xfId="0" applyFill="1" applyAlignment="1">
      <alignment vertical="center"/>
    </xf>
    <xf numFmtId="0" fontId="10" fillId="6" borderId="14" xfId="0" applyFont="1" applyFill="1" applyBorder="1" applyAlignment="1">
      <alignment horizontal="center" vertical="center"/>
    </xf>
    <xf numFmtId="0" fontId="13" fillId="7" borderId="15" xfId="0" applyFont="1" applyFill="1" applyBorder="1" applyAlignment="1">
      <alignment horizontal="center" vertical="center"/>
    </xf>
    <xf numFmtId="0" fontId="13" fillId="7" borderId="16" xfId="0" applyFont="1" applyFill="1" applyBorder="1" applyAlignment="1">
      <alignment horizontal="center" vertical="center"/>
    </xf>
    <xf numFmtId="0" fontId="1" fillId="0" borderId="17" xfId="0" applyFont="1" applyBorder="1" applyAlignment="1">
      <alignment horizontal="center" vertical="center"/>
    </xf>
    <xf numFmtId="0" fontId="1" fillId="0" borderId="12" xfId="0" applyFont="1" applyBorder="1" applyAlignment="1">
      <alignment horizontal="left" vertical="center" wrapText="1"/>
    </xf>
    <xf numFmtId="0" fontId="1" fillId="0" borderId="17" xfId="0" applyFont="1" applyBorder="1" applyAlignment="1">
      <alignment horizontal="center" vertical="center" wrapText="1"/>
    </xf>
    <xf numFmtId="0" fontId="14" fillId="0" borderId="8" xfId="0" applyFont="1" applyBorder="1" applyAlignment="1">
      <alignment horizontal="center" vertical="center"/>
    </xf>
    <xf numFmtId="0" fontId="14" fillId="0" borderId="8" xfId="0" applyFont="1" applyBorder="1" applyAlignment="1">
      <alignment horizontal="left" vertical="center" wrapText="1"/>
    </xf>
    <xf numFmtId="0" fontId="14" fillId="0" borderId="8" xfId="0" applyFont="1" applyBorder="1" applyAlignment="1">
      <alignment horizontal="justify" vertical="center" wrapText="1"/>
    </xf>
    <xf numFmtId="0" fontId="0" fillId="0" borderId="0" xfId="0" applyAlignment="1">
      <alignment horizontal="justify" vertical="center" wrapText="1"/>
    </xf>
    <xf numFmtId="0" fontId="1" fillId="0" borderId="0" xfId="0" applyFont="1" applyAlignment="1">
      <alignment horizontal="justify" vertical="center" wrapText="1"/>
    </xf>
    <xf numFmtId="0" fontId="17" fillId="0" borderId="6" xfId="0" applyFont="1" applyBorder="1" applyAlignment="1">
      <alignment horizontal="left" vertical="center" wrapText="1"/>
    </xf>
    <xf numFmtId="0" fontId="17" fillId="10" borderId="8" xfId="0" applyFont="1" applyFill="1" applyBorder="1" applyAlignment="1">
      <alignment horizontal="center" vertical="center" wrapText="1"/>
    </xf>
    <xf numFmtId="0" fontId="17" fillId="10" borderId="8" xfId="0" applyFont="1" applyFill="1" applyBorder="1" applyAlignment="1">
      <alignment horizontal="left" vertical="center" wrapText="1"/>
    </xf>
    <xf numFmtId="164" fontId="12" fillId="11" borderId="8" xfId="0" applyNumberFormat="1" applyFont="1" applyFill="1" applyBorder="1" applyAlignment="1">
      <alignment horizontal="center" vertical="center"/>
    </xf>
    <xf numFmtId="0" fontId="14" fillId="0" borderId="8" xfId="0" applyFont="1" applyBorder="1" applyAlignment="1">
      <alignment horizontal="left" vertical="center"/>
    </xf>
    <xf numFmtId="0" fontId="14" fillId="0" borderId="8" xfId="0" applyFont="1" applyBorder="1" applyAlignment="1">
      <alignment vertical="center" wrapText="1"/>
    </xf>
    <xf numFmtId="164" fontId="14" fillId="0" borderId="8" xfId="0" applyNumberFormat="1" applyFont="1" applyBorder="1" applyAlignment="1">
      <alignment horizontal="center" vertical="center"/>
    </xf>
    <xf numFmtId="0" fontId="12" fillId="11" borderId="8" xfId="0" applyFont="1" applyFill="1" applyBorder="1" applyAlignment="1">
      <alignment horizontal="center" vertical="center"/>
    </xf>
    <xf numFmtId="2" fontId="24" fillId="12" borderId="11" xfId="0" applyNumberFormat="1" applyFont="1" applyFill="1" applyBorder="1" applyAlignment="1">
      <alignment horizontal="center" vertical="center"/>
    </xf>
    <xf numFmtId="0" fontId="14" fillId="0" borderId="7" xfId="0" applyFont="1" applyBorder="1" applyAlignment="1">
      <alignment horizontal="justify" vertical="center" wrapText="1"/>
    </xf>
    <xf numFmtId="9" fontId="14" fillId="0" borderId="18" xfId="0" applyNumberFormat="1" applyFont="1" applyBorder="1" applyAlignment="1">
      <alignment vertical="center"/>
    </xf>
    <xf numFmtId="9" fontId="14" fillId="0" borderId="18" xfId="0" applyNumberFormat="1" applyFont="1" applyBorder="1" applyAlignment="1">
      <alignment horizontal="right" vertical="center"/>
    </xf>
    <xf numFmtId="2" fontId="24" fillId="13" borderId="11" xfId="0" applyNumberFormat="1" applyFont="1" applyFill="1" applyBorder="1" applyAlignment="1">
      <alignment horizontal="center" vertical="center"/>
    </xf>
    <xf numFmtId="164" fontId="18" fillId="14" borderId="19" xfId="0" applyNumberFormat="1" applyFont="1" applyFill="1" applyBorder="1" applyAlignment="1">
      <alignment horizontal="left" vertical="center"/>
    </xf>
    <xf numFmtId="0" fontId="12" fillId="15" borderId="8" xfId="0" applyFont="1" applyFill="1" applyBorder="1" applyAlignment="1">
      <alignment horizontal="center" vertical="center"/>
    </xf>
    <xf numFmtId="0" fontId="14" fillId="0" borderId="20" xfId="0" applyFont="1" applyBorder="1" applyAlignment="1">
      <alignment horizontal="justify" vertical="center" wrapText="1"/>
    </xf>
    <xf numFmtId="0" fontId="12" fillId="15" borderId="21"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22" xfId="0" applyFont="1" applyBorder="1" applyAlignment="1">
      <alignment horizontal="center" vertical="center" wrapText="1"/>
    </xf>
    <xf numFmtId="0" fontId="14" fillId="0" borderId="23" xfId="0" applyFont="1" applyBorder="1" applyAlignment="1">
      <alignment horizontal="justify" vertical="center" wrapText="1"/>
    </xf>
    <xf numFmtId="0" fontId="14" fillId="0" borderId="24" xfId="0" applyFont="1" applyBorder="1" applyAlignment="1">
      <alignment horizontal="justify" vertical="center" wrapText="1"/>
    </xf>
    <xf numFmtId="9" fontId="14" fillId="0" borderId="25" xfId="0" applyNumberFormat="1" applyFont="1" applyBorder="1" applyAlignment="1">
      <alignment vertical="center"/>
    </xf>
    <xf numFmtId="0" fontId="12" fillId="0" borderId="8" xfId="0" applyFont="1" applyBorder="1" applyAlignment="1" applyProtection="1">
      <alignment horizontal="center" vertical="center"/>
      <protection locked="0"/>
    </xf>
    <xf numFmtId="0" fontId="15" fillId="0" borderId="8" xfId="0" applyFont="1" applyBorder="1" applyAlignment="1" applyProtection="1">
      <alignment horizontal="left" vertical="center" wrapText="1"/>
      <protection locked="0"/>
    </xf>
    <xf numFmtId="0" fontId="15" fillId="0" borderId="8" xfId="0" applyFont="1" applyBorder="1" applyAlignment="1" applyProtection="1">
      <alignment horizontal="center" vertical="center" wrapText="1"/>
      <protection locked="0"/>
    </xf>
    <xf numFmtId="0" fontId="15" fillId="0" borderId="8" xfId="0" applyFont="1" applyBorder="1" applyAlignment="1" applyProtection="1">
      <alignment horizontal="left" vertical="center"/>
      <protection locked="0"/>
    </xf>
    <xf numFmtId="0" fontId="15" fillId="0" borderId="8" xfId="0" applyFont="1" applyBorder="1" applyAlignment="1" applyProtection="1">
      <alignment vertical="center" wrapText="1"/>
      <protection locked="0"/>
    </xf>
    <xf numFmtId="0" fontId="15" fillId="0" borderId="8" xfId="0" applyFont="1" applyBorder="1" applyAlignment="1" applyProtection="1">
      <alignment vertical="center"/>
      <protection locked="0"/>
    </xf>
    <xf numFmtId="0" fontId="18" fillId="14" borderId="26" xfId="0" applyFont="1" applyFill="1" applyBorder="1" applyAlignment="1">
      <alignment horizontal="right" vertical="center"/>
    </xf>
    <xf numFmtId="0" fontId="18" fillId="14" borderId="27" xfId="0" applyFont="1" applyFill="1" applyBorder="1" applyAlignment="1">
      <alignment horizontal="right" vertical="center"/>
    </xf>
    <xf numFmtId="0" fontId="16" fillId="0" borderId="28" xfId="0" applyFont="1" applyBorder="1" applyAlignment="1">
      <alignment horizontal="center" vertical="center"/>
    </xf>
    <xf numFmtId="0" fontId="25" fillId="0" borderId="0" xfId="0" applyFont="1" applyAlignment="1">
      <alignment horizontal="left" vertical="center" wrapText="1"/>
    </xf>
    <xf numFmtId="0" fontId="14" fillId="0" borderId="8" xfId="0" applyFont="1" applyBorder="1" applyAlignment="1">
      <alignment horizontal="left" vertical="center" wrapText="1"/>
    </xf>
    <xf numFmtId="0" fontId="15" fillId="0" borderId="8" xfId="0" applyFont="1" applyBorder="1" applyAlignment="1">
      <alignment horizontal="left" vertical="center" wrapText="1"/>
    </xf>
    <xf numFmtId="0" fontId="12" fillId="0" borderId="29" xfId="0" applyFont="1" applyBorder="1" applyAlignment="1">
      <alignment horizontal="center" vertical="center"/>
    </xf>
    <xf numFmtId="0" fontId="26" fillId="16" borderId="2" xfId="0" applyFont="1" applyFill="1" applyBorder="1" applyAlignment="1">
      <alignment horizontal="center" vertical="center"/>
    </xf>
    <xf numFmtId="0" fontId="26" fillId="16" borderId="11" xfId="0" applyFont="1" applyFill="1" applyBorder="1" applyAlignment="1">
      <alignment horizontal="center" vertical="center"/>
    </xf>
    <xf numFmtId="0" fontId="26" fillId="16" borderId="30" xfId="0" applyFont="1" applyFill="1" applyBorder="1" applyAlignment="1">
      <alignment horizontal="center" vertical="center"/>
    </xf>
    <xf numFmtId="0" fontId="12" fillId="11" borderId="8" xfId="0" applyFont="1" applyFill="1" applyBorder="1" applyAlignment="1">
      <alignment horizontal="left" vertical="center" wrapText="1"/>
    </xf>
    <xf numFmtId="0" fontId="17" fillId="10" borderId="8" xfId="0" applyFont="1" applyFill="1" applyBorder="1" applyAlignment="1">
      <alignment horizontal="center" vertical="center" wrapText="1"/>
    </xf>
    <xf numFmtId="0" fontId="12" fillId="0" borderId="31" xfId="0" applyFont="1" applyBorder="1" applyAlignment="1">
      <alignment horizontal="center" vertical="center" wrapText="1"/>
    </xf>
    <xf numFmtId="0" fontId="12" fillId="0" borderId="29" xfId="0" applyFont="1" applyBorder="1" applyAlignment="1">
      <alignment horizontal="center" vertical="center" wrapText="1"/>
    </xf>
    <xf numFmtId="0" fontId="14" fillId="0" borderId="8" xfId="0" applyFont="1" applyBorder="1" applyAlignment="1">
      <alignment horizontal="left" vertical="center" wrapText="1" indent="1"/>
    </xf>
    <xf numFmtId="0" fontId="26" fillId="18" borderId="34" xfId="0" applyFont="1" applyFill="1" applyBorder="1" applyAlignment="1">
      <alignment horizontal="center" vertical="center" wrapText="1"/>
    </xf>
    <xf numFmtId="0" fontId="26" fillId="18" borderId="35" xfId="0" applyFont="1" applyFill="1" applyBorder="1" applyAlignment="1">
      <alignment horizontal="center" vertical="center" wrapText="1"/>
    </xf>
    <xf numFmtId="0" fontId="26" fillId="18" borderId="36" xfId="0" applyFont="1" applyFill="1" applyBorder="1" applyAlignment="1">
      <alignment horizontal="center" vertical="center" wrapText="1"/>
    </xf>
    <xf numFmtId="0" fontId="12" fillId="19" borderId="8" xfId="0" applyFont="1" applyFill="1" applyBorder="1" applyAlignment="1">
      <alignment horizontal="left" vertical="center" wrapText="1"/>
    </xf>
    <xf numFmtId="0" fontId="12" fillId="17" borderId="8" xfId="0" applyFont="1" applyFill="1" applyBorder="1" applyAlignment="1">
      <alignment horizontal="left" vertical="center" wrapText="1"/>
    </xf>
    <xf numFmtId="0" fontId="14" fillId="0" borderId="8" xfId="0" applyFont="1" applyBorder="1" applyAlignment="1">
      <alignment horizontal="justify" vertical="center" wrapText="1"/>
    </xf>
    <xf numFmtId="0" fontId="17" fillId="0" borderId="32" xfId="0" applyFont="1" applyBorder="1" applyAlignment="1">
      <alignment horizontal="right" vertical="center" wrapText="1"/>
    </xf>
    <xf numFmtId="0" fontId="17" fillId="0" borderId="33" xfId="0" applyFont="1" applyBorder="1" applyAlignment="1">
      <alignment horizontal="right" vertical="center" wrapText="1"/>
    </xf>
    <xf numFmtId="0" fontId="17" fillId="0" borderId="0" xfId="0" applyFont="1" applyAlignment="1">
      <alignment horizontal="right" vertical="center" wrapText="1"/>
    </xf>
    <xf numFmtId="0" fontId="12" fillId="15" borderId="37" xfId="0" applyFont="1" applyFill="1" applyBorder="1" applyAlignment="1">
      <alignment horizontal="left" vertical="center" wrapText="1"/>
    </xf>
    <xf numFmtId="0" fontId="12" fillId="15" borderId="8" xfId="0" applyFont="1" applyFill="1" applyBorder="1" applyAlignment="1">
      <alignment horizontal="left" vertical="center" wrapText="1"/>
    </xf>
    <xf numFmtId="0" fontId="12" fillId="15" borderId="20" xfId="0" applyFont="1" applyFill="1" applyBorder="1" applyAlignment="1">
      <alignment horizontal="left" vertical="center" wrapText="1"/>
    </xf>
    <xf numFmtId="0" fontId="14" fillId="0" borderId="8" xfId="0" applyFont="1" applyBorder="1" applyAlignment="1">
      <alignment vertical="center"/>
    </xf>
    <xf numFmtId="0" fontId="27" fillId="20" borderId="38" xfId="0" applyFont="1" applyFill="1" applyBorder="1" applyAlignment="1">
      <alignment horizontal="center" vertical="center" wrapText="1"/>
    </xf>
    <xf numFmtId="0" fontId="24" fillId="20" borderId="39" xfId="0" applyFont="1" applyFill="1" applyBorder="1" applyAlignment="1">
      <alignment horizontal="center" vertical="center" wrapText="1"/>
    </xf>
    <xf numFmtId="0" fontId="24" fillId="20" borderId="40" xfId="0" applyFont="1" applyFill="1" applyBorder="1" applyAlignment="1">
      <alignment horizontal="center" vertical="center" wrapText="1"/>
    </xf>
    <xf numFmtId="0" fontId="14" fillId="0" borderId="20" xfId="0" applyFont="1" applyBorder="1" applyAlignment="1">
      <alignment horizontal="justify" vertical="center" wrapText="1"/>
    </xf>
    <xf numFmtId="0" fontId="28" fillId="12" borderId="30" xfId="0" applyFont="1" applyFill="1" applyBorder="1" applyAlignment="1">
      <alignment horizontal="center" vertical="center"/>
    </xf>
    <xf numFmtId="0" fontId="28" fillId="12" borderId="9" xfId="0" applyFont="1" applyFill="1" applyBorder="1" applyAlignment="1">
      <alignment horizontal="center" vertical="center"/>
    </xf>
    <xf numFmtId="0" fontId="14" fillId="0" borderId="37" xfId="0" applyFont="1" applyBorder="1" applyAlignment="1">
      <alignment horizontal="left" vertical="center" wrapText="1"/>
    </xf>
    <xf numFmtId="0" fontId="14" fillId="0" borderId="37" xfId="0" applyFont="1" applyBorder="1" applyAlignment="1">
      <alignment vertical="center" wrapText="1"/>
    </xf>
    <xf numFmtId="0" fontId="14" fillId="0" borderId="8" xfId="0" applyFont="1" applyBorder="1" applyAlignment="1">
      <alignment vertical="center" wrapText="1"/>
    </xf>
    <xf numFmtId="0" fontId="24" fillId="12" borderId="38" xfId="0" applyFont="1" applyFill="1" applyBorder="1" applyAlignment="1">
      <alignment horizontal="right" vertical="center" wrapText="1"/>
    </xf>
    <xf numFmtId="0" fontId="24" fillId="12" borderId="42" xfId="0" applyFont="1" applyFill="1" applyBorder="1" applyAlignment="1">
      <alignment horizontal="right" vertical="center" wrapText="1"/>
    </xf>
    <xf numFmtId="0" fontId="24" fillId="12" borderId="11" xfId="0" applyFont="1" applyFill="1" applyBorder="1" applyAlignment="1">
      <alignment horizontal="right" vertical="center" wrapText="1"/>
    </xf>
    <xf numFmtId="0" fontId="12" fillId="0" borderId="43" xfId="0" applyFont="1" applyBorder="1" applyAlignment="1">
      <alignment horizontal="center" vertical="center" wrapText="1"/>
    </xf>
    <xf numFmtId="0" fontId="12" fillId="0" borderId="6" xfId="0" applyFont="1" applyBorder="1" applyAlignment="1">
      <alignment horizontal="center" vertical="center" wrapText="1"/>
    </xf>
    <xf numFmtId="0" fontId="24" fillId="13" borderId="38" xfId="0" applyFont="1" applyFill="1" applyBorder="1" applyAlignment="1">
      <alignment horizontal="right" vertical="center" wrapText="1"/>
    </xf>
    <xf numFmtId="0" fontId="24" fillId="13" borderId="39" xfId="0" applyFont="1" applyFill="1" applyBorder="1" applyAlignment="1">
      <alignment horizontal="right" vertical="center" wrapText="1"/>
    </xf>
    <xf numFmtId="0" fontId="24" fillId="13" borderId="41" xfId="0" applyFont="1" applyFill="1" applyBorder="1" applyAlignment="1">
      <alignment horizontal="right" vertical="center" wrapText="1"/>
    </xf>
    <xf numFmtId="0" fontId="28" fillId="13" borderId="42" xfId="0" applyFont="1" applyFill="1" applyBorder="1" applyAlignment="1">
      <alignment horizontal="center" vertical="center"/>
    </xf>
    <xf numFmtId="0" fontId="28" fillId="13" borderId="40" xfId="0" applyFont="1" applyFill="1" applyBorder="1" applyAlignment="1">
      <alignment horizontal="center" vertical="center"/>
    </xf>
    <xf numFmtId="0" fontId="14" fillId="0" borderId="8" xfId="0" applyFont="1" applyBorder="1" applyAlignment="1">
      <alignment horizontal="center" vertical="center" wrapText="1"/>
    </xf>
    <xf numFmtId="0" fontId="17" fillId="15" borderId="37" xfId="0" applyFont="1" applyFill="1" applyBorder="1" applyAlignment="1">
      <alignment horizontal="left" vertical="center" wrapText="1"/>
    </xf>
    <xf numFmtId="0" fontId="17" fillId="15" borderId="8" xfId="0" applyFont="1" applyFill="1" applyBorder="1" applyAlignment="1">
      <alignment horizontal="left" vertical="center" wrapText="1"/>
    </xf>
    <xf numFmtId="0" fontId="17" fillId="15" borderId="20" xfId="0" applyFont="1" applyFill="1" applyBorder="1" applyAlignment="1">
      <alignment horizontal="left" vertical="center" wrapText="1"/>
    </xf>
    <xf numFmtId="0" fontId="14" fillId="0" borderId="20" xfId="0" applyFont="1" applyBorder="1" applyAlignment="1">
      <alignment horizontal="left" vertical="center" wrapText="1"/>
    </xf>
    <xf numFmtId="0" fontId="4" fillId="8" borderId="9" xfId="0" applyFont="1" applyFill="1" applyBorder="1" applyAlignment="1">
      <alignment horizontal="center" vertical="center"/>
    </xf>
    <xf numFmtId="0" fontId="2" fillId="0" borderId="28" xfId="0" applyFont="1" applyBorder="1" applyAlignment="1">
      <alignment horizontal="center" vertical="center"/>
    </xf>
    <xf numFmtId="0" fontId="1" fillId="0" borderId="12" xfId="0" applyFont="1" applyBorder="1" applyAlignment="1">
      <alignment horizontal="left" vertical="center"/>
    </xf>
    <xf numFmtId="0" fontId="3" fillId="0" borderId="17" xfId="0" applyFont="1" applyBorder="1" applyAlignment="1">
      <alignment horizontal="left" vertical="center"/>
    </xf>
    <xf numFmtId="0" fontId="1" fillId="0" borderId="12" xfId="0" applyFont="1" applyBorder="1" applyAlignment="1">
      <alignment horizontal="left" vertical="center" wrapText="1"/>
    </xf>
    <xf numFmtId="0" fontId="1" fillId="0" borderId="17" xfId="0" applyFont="1" applyBorder="1" applyAlignment="1">
      <alignment horizontal="left" vertical="center"/>
    </xf>
    <xf numFmtId="0" fontId="1" fillId="0" borderId="0" xfId="0" applyFont="1" applyAlignment="1">
      <alignment horizontal="left" vertical="center"/>
    </xf>
    <xf numFmtId="0" fontId="0" fillId="2" borderId="1" xfId="0" applyFill="1" applyBorder="1" applyAlignment="1">
      <alignment horizontal="left" vertical="center" wrapText="1"/>
    </xf>
    <xf numFmtId="0" fontId="0" fillId="0" borderId="1" xfId="0" applyBorder="1" applyAlignment="1">
      <alignment horizontal="left" vertical="center" wrapText="1"/>
    </xf>
    <xf numFmtId="0" fontId="1" fillId="3" borderId="14" xfId="0" applyFont="1" applyFill="1" applyBorder="1" applyAlignment="1">
      <alignment horizontal="left" vertical="center" wrapText="1"/>
    </xf>
    <xf numFmtId="0" fontId="1" fillId="0" borderId="9" xfId="0" applyFont="1" applyBorder="1" applyAlignment="1">
      <alignment horizontal="center" vertical="center" wrapText="1"/>
    </xf>
    <xf numFmtId="0" fontId="4" fillId="7" borderId="9" xfId="0" applyFont="1" applyFill="1" applyBorder="1" applyAlignment="1">
      <alignment horizontal="center" vertical="center"/>
    </xf>
    <xf numFmtId="0" fontId="1" fillId="8"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7" fillId="2" borderId="1"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3" borderId="9" xfId="0" applyFont="1" applyFill="1" applyBorder="1" applyAlignment="1">
      <alignment horizontal="center" vertical="center" wrapText="1"/>
    </xf>
    <xf numFmtId="0" fontId="0" fillId="0" borderId="13" xfId="0" applyBorder="1" applyAlignment="1">
      <alignment vertical="center"/>
    </xf>
    <xf numFmtId="0" fontId="1" fillId="3" borderId="30" xfId="0" applyFont="1" applyFill="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24" xfId="0" applyBorder="1" applyAlignment="1">
      <alignment horizontal="center" vertical="center" wrapText="1"/>
    </xf>
    <xf numFmtId="0" fontId="0" fillId="0" borderId="37" xfId="0" applyBorder="1" applyAlignment="1">
      <alignment horizontal="left" vertical="center" wrapText="1" indent="1"/>
    </xf>
    <xf numFmtId="0" fontId="1" fillId="3" borderId="7" xfId="0" applyFont="1" applyFill="1" applyBorder="1" applyAlignment="1">
      <alignment horizontal="left" vertical="center" wrapText="1"/>
    </xf>
    <xf numFmtId="0" fontId="0" fillId="0" borderId="1" xfId="0" applyBorder="1" applyAlignment="1">
      <alignment horizontal="left" vertical="center" wrapText="1" inden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1" fillId="5" borderId="7" xfId="0" applyFont="1" applyFill="1" applyBorder="1" applyAlignment="1">
      <alignment horizontal="left" vertical="center" wrapText="1"/>
    </xf>
    <xf numFmtId="0" fontId="0" fillId="2" borderId="7" xfId="0" applyFill="1" applyBorder="1" applyAlignment="1">
      <alignment horizontal="left" vertical="center" wrapText="1"/>
    </xf>
    <xf numFmtId="0" fontId="0" fillId="0" borderId="7" xfId="0" applyBorder="1" applyAlignment="1">
      <alignment vertical="center" wrapText="1"/>
    </xf>
    <xf numFmtId="0" fontId="0" fillId="2" borderId="13" xfId="0" applyFill="1" applyBorder="1" applyAlignment="1">
      <alignment horizontal="left" vertical="center" wrapText="1"/>
    </xf>
    <xf numFmtId="0" fontId="0" fillId="4" borderId="9" xfId="0" applyFill="1"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wrapText="1"/>
    </xf>
    <xf numFmtId="0" fontId="10" fillId="4" borderId="42" xfId="0" applyFont="1" applyFill="1" applyBorder="1" applyAlignment="1">
      <alignment horizontal="center" vertical="center" wrapText="1"/>
    </xf>
    <xf numFmtId="0" fontId="1" fillId="5" borderId="46" xfId="0" applyFont="1" applyFill="1" applyBorder="1" applyAlignment="1">
      <alignment horizontal="left" vertical="center" wrapText="1"/>
    </xf>
    <xf numFmtId="0" fontId="13" fillId="7" borderId="47" xfId="0" applyFont="1" applyFill="1" applyBorder="1" applyAlignment="1">
      <alignment horizontal="right" vertical="center"/>
    </xf>
    <xf numFmtId="0" fontId="0" fillId="0" borderId="37" xfId="0" applyBorder="1" applyAlignment="1">
      <alignment horizontal="left" vertical="center" wrapText="1"/>
    </xf>
    <xf numFmtId="0" fontId="0" fillId="2" borderId="48" xfId="0" applyFill="1" applyBorder="1" applyAlignment="1">
      <alignment horizontal="left" vertical="center" wrapText="1"/>
    </xf>
    <xf numFmtId="0" fontId="0" fillId="0" borderId="49" xfId="0" applyBorder="1" applyAlignment="1">
      <alignment horizontal="center" vertical="center" wrapText="1"/>
    </xf>
    <xf numFmtId="0" fontId="10" fillId="6" borderId="12" xfId="0" applyFont="1" applyFill="1" applyBorder="1" applyAlignment="1">
      <alignment horizontal="right" vertical="center" wrapText="1"/>
    </xf>
    <xf numFmtId="0" fontId="0" fillId="5" borderId="9" xfId="0" applyFill="1" applyBorder="1" applyAlignment="1">
      <alignment horizontal="center" vertical="center" wrapText="1"/>
    </xf>
    <xf numFmtId="0" fontId="0" fillId="6" borderId="17" xfId="0" applyFill="1" applyBorder="1" applyAlignment="1">
      <alignment horizontal="center" vertical="center"/>
    </xf>
    <xf numFmtId="0" fontId="0" fillId="0" borderId="48" xfId="0" applyBorder="1" applyAlignment="1">
      <alignment horizontal="center" vertical="center" wrapText="1"/>
    </xf>
  </cellXfs>
  <cellStyles count="2">
    <cellStyle name="Normal" xfId="0" builtinId="0"/>
    <cellStyle name="Texto Explicativo" xfId="1" builtinId="5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DDDDDD"/>
      <rgbColor rgb="00808080"/>
      <rgbColor rgb="008FAADC"/>
      <rgbColor rgb="007030A0"/>
      <rgbColor rgb="00FFFFCC"/>
      <rgbColor rgb="00CCF4C6"/>
      <rgbColor rgb="00660066"/>
      <rgbColor rgb="00FF8080"/>
      <rgbColor rgb="000066CC"/>
      <rgbColor rgb="00D9D9D9"/>
      <rgbColor rgb="00000080"/>
      <rgbColor rgb="00FF00FF"/>
      <rgbColor rgb="00DEDE5C"/>
      <rgbColor rgb="0000FFFF"/>
      <rgbColor rgb="00800080"/>
      <rgbColor rgb="00800000"/>
      <rgbColor rgb="00008080"/>
      <rgbColor rgb="000000FF"/>
      <rgbColor rgb="0000CCFF"/>
      <rgbColor rgb="00AFEEEE"/>
      <rgbColor rgb="00CCFFCC"/>
      <rgbColor rgb="00FFF2CC"/>
      <rgbColor rgb="0099CCFF"/>
      <rgbColor rgb="00FF99CC"/>
      <rgbColor rgb="00CC99FF"/>
      <rgbColor rgb="00FFCCCC"/>
      <rgbColor rgb="003366FF"/>
      <rgbColor rgb="0033CCCC"/>
      <rgbColor rgb="0092D050"/>
      <rgbColor rgb="00FFD966"/>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47625</xdr:rowOff>
    </xdr:from>
    <xdr:to>
      <xdr:col>0</xdr:col>
      <xdr:colOff>1478304</xdr:colOff>
      <xdr:row>0</xdr:row>
      <xdr:rowOff>628650</xdr:rowOff>
    </xdr:to>
    <xdr:pic>
      <xdr:nvPicPr>
        <xdr:cNvPr id="3" name="Imagem 2">
          <a:extLst>
            <a:ext uri="{FF2B5EF4-FFF2-40B4-BE49-F238E27FC236}">
              <a16:creationId xmlns:a16="http://schemas.microsoft.com/office/drawing/2014/main" id="{7D1BCD02-6F9C-752C-4109-687146D038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47625"/>
          <a:ext cx="1392579" cy="581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85725</xdr:rowOff>
    </xdr:from>
    <xdr:to>
      <xdr:col>1</xdr:col>
      <xdr:colOff>28575</xdr:colOff>
      <xdr:row>0</xdr:row>
      <xdr:rowOff>590550</xdr:rowOff>
    </xdr:to>
    <xdr:pic>
      <xdr:nvPicPr>
        <xdr:cNvPr id="2052" name="Figura 1">
          <a:extLst>
            <a:ext uri="{FF2B5EF4-FFF2-40B4-BE49-F238E27FC236}">
              <a16:creationId xmlns:a16="http://schemas.microsoft.com/office/drawing/2014/main" id="{0405942D-A2AD-73BB-B02B-991D90F91B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5725"/>
          <a:ext cx="11239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8C08-6608-47C8-A74E-D686B3441C01}">
  <sheetPr>
    <pageSetUpPr fitToPage="1"/>
  </sheetPr>
  <dimension ref="A1:K110"/>
  <sheetViews>
    <sheetView showGridLines="0" tabSelected="1" zoomScaleNormal="100" workbookViewId="0">
      <selection activeCell="A3" sqref="A3:G3"/>
    </sheetView>
  </sheetViews>
  <sheetFormatPr defaultColWidth="8.85546875" defaultRowHeight="15" x14ac:dyDescent="0.25"/>
  <cols>
    <col min="1" max="1" width="24.28515625" style="2" customWidth="1"/>
    <col min="2" max="2" width="53.28515625" style="2" customWidth="1"/>
    <col min="3" max="3" width="18" style="3" customWidth="1"/>
    <col min="4" max="4" width="14.5703125" style="4" customWidth="1"/>
    <col min="5" max="5" width="18.28515625" style="4" customWidth="1"/>
    <col min="6" max="6" width="25.28515625" style="1" customWidth="1"/>
    <col min="7" max="7" width="69.7109375" style="60" customWidth="1"/>
    <col min="8" max="16384" width="8.85546875" style="1"/>
  </cols>
  <sheetData>
    <row r="1" spans="1:11" ht="51.75" customHeight="1" x14ac:dyDescent="0.25">
      <c r="A1" s="92" t="s">
        <v>214</v>
      </c>
      <c r="B1" s="92"/>
      <c r="C1" s="92"/>
      <c r="D1" s="92"/>
      <c r="E1" s="92"/>
      <c r="F1" s="92"/>
      <c r="G1" s="92"/>
    </row>
    <row r="2" spans="1:11" ht="9" customHeight="1" x14ac:dyDescent="0.25"/>
    <row r="3" spans="1:11" ht="40.5" customHeight="1" x14ac:dyDescent="0.25">
      <c r="A3" s="93" t="s">
        <v>215</v>
      </c>
      <c r="B3" s="93"/>
      <c r="C3" s="93"/>
      <c r="D3" s="93"/>
      <c r="E3" s="93"/>
      <c r="F3" s="93"/>
      <c r="G3" s="93"/>
      <c r="K3"/>
    </row>
    <row r="4" spans="1:11" ht="6.75" customHeight="1" thickBot="1" x14ac:dyDescent="0.3">
      <c r="A4" s="6"/>
      <c r="B4" s="6"/>
      <c r="C4" s="6"/>
      <c r="D4" s="7"/>
      <c r="E4" s="7"/>
      <c r="F4" s="7"/>
      <c r="G4" s="61"/>
    </row>
    <row r="5" spans="1:11" ht="28.5" customHeight="1" thickBot="1" x14ac:dyDescent="0.3">
      <c r="A5" s="97" t="s">
        <v>216</v>
      </c>
      <c r="B5" s="98"/>
      <c r="C5" s="98"/>
      <c r="D5" s="98"/>
      <c r="E5" s="98"/>
      <c r="F5" s="98"/>
      <c r="G5" s="99"/>
    </row>
    <row r="6" spans="1:11" ht="46.9" customHeight="1" x14ac:dyDescent="0.25">
      <c r="A6" s="102" t="s">
        <v>7</v>
      </c>
      <c r="B6" s="103"/>
      <c r="C6" s="62" t="s">
        <v>197</v>
      </c>
      <c r="D6" s="96" t="s">
        <v>9</v>
      </c>
      <c r="E6" s="96"/>
      <c r="F6" s="96"/>
      <c r="G6" s="96"/>
    </row>
    <row r="7" spans="1:11" ht="30" customHeight="1" x14ac:dyDescent="0.25">
      <c r="A7" s="108" t="s">
        <v>196</v>
      </c>
      <c r="B7" s="108"/>
      <c r="C7" s="108"/>
      <c r="D7" s="108"/>
      <c r="E7" s="108"/>
      <c r="F7" s="108"/>
      <c r="G7" s="108"/>
    </row>
    <row r="8" spans="1:11" ht="35.25" customHeight="1" x14ac:dyDescent="0.25">
      <c r="A8" s="94" t="s">
        <v>11</v>
      </c>
      <c r="B8" s="94"/>
      <c r="C8" s="84"/>
      <c r="D8" s="95" t="s">
        <v>12</v>
      </c>
      <c r="E8" s="95"/>
      <c r="F8" s="95"/>
      <c r="G8" s="95"/>
    </row>
    <row r="9" spans="1:11" ht="44.25" customHeight="1" x14ac:dyDescent="0.25">
      <c r="A9" s="94" t="s">
        <v>129</v>
      </c>
      <c r="B9" s="94"/>
      <c r="C9" s="84"/>
      <c r="D9" s="95" t="s">
        <v>175</v>
      </c>
      <c r="E9" s="95"/>
      <c r="F9" s="95"/>
      <c r="G9" s="95"/>
    </row>
    <row r="10" spans="1:11" ht="35.25" customHeight="1" x14ac:dyDescent="0.25">
      <c r="A10" s="94" t="s">
        <v>130</v>
      </c>
      <c r="B10" s="94"/>
      <c r="C10" s="84"/>
      <c r="D10" s="95" t="s">
        <v>136</v>
      </c>
      <c r="E10" s="95"/>
      <c r="F10" s="95"/>
      <c r="G10" s="95"/>
    </row>
    <row r="11" spans="1:11" ht="12" customHeight="1" thickBot="1" x14ac:dyDescent="0.3">
      <c r="A11" s="12"/>
      <c r="D11" s="12"/>
      <c r="E11" s="12"/>
      <c r="F11" s="12"/>
    </row>
    <row r="12" spans="1:11" ht="57.75" customHeight="1" x14ac:dyDescent="0.25">
      <c r="A12" s="105" t="s">
        <v>198</v>
      </c>
      <c r="B12" s="106"/>
      <c r="C12" s="106"/>
      <c r="D12" s="106"/>
      <c r="E12" s="106"/>
      <c r="F12" s="106"/>
      <c r="G12" s="107"/>
    </row>
    <row r="13" spans="1:11" s="2" customFormat="1" ht="68.25" customHeight="1" x14ac:dyDescent="0.25">
      <c r="A13" s="101" t="s">
        <v>7</v>
      </c>
      <c r="B13" s="101"/>
      <c r="C13" s="64" t="s">
        <v>201</v>
      </c>
      <c r="D13" s="63" t="s">
        <v>21</v>
      </c>
      <c r="E13" s="63" t="s">
        <v>22</v>
      </c>
      <c r="F13" s="63" t="s">
        <v>23</v>
      </c>
      <c r="G13" s="63" t="s">
        <v>156</v>
      </c>
    </row>
    <row r="14" spans="1:11" ht="36" customHeight="1" x14ac:dyDescent="0.25">
      <c r="A14" s="109" t="s">
        <v>25</v>
      </c>
      <c r="B14" s="109"/>
      <c r="C14" s="109"/>
      <c r="D14" s="109"/>
      <c r="E14" s="109"/>
      <c r="F14" s="109"/>
      <c r="G14" s="109"/>
    </row>
    <row r="15" spans="1:11" ht="60" x14ac:dyDescent="0.25">
      <c r="A15" s="94" t="s">
        <v>26</v>
      </c>
      <c r="B15" s="94"/>
      <c r="C15" s="84"/>
      <c r="D15" s="57">
        <v>0.1</v>
      </c>
      <c r="E15" s="57">
        <f t="shared" ref="E15:E20" si="0">C15*D15</f>
        <v>0</v>
      </c>
      <c r="F15" s="85"/>
      <c r="G15" s="59" t="s">
        <v>182</v>
      </c>
    </row>
    <row r="16" spans="1:11" ht="57.75" customHeight="1" x14ac:dyDescent="0.25">
      <c r="A16" s="94" t="s">
        <v>27</v>
      </c>
      <c r="B16" s="94"/>
      <c r="C16" s="84"/>
      <c r="D16" s="57">
        <v>0.1</v>
      </c>
      <c r="E16" s="57">
        <f t="shared" si="0"/>
        <v>0</v>
      </c>
      <c r="F16" s="85"/>
      <c r="G16" s="59" t="s">
        <v>173</v>
      </c>
    </row>
    <row r="17" spans="1:7" ht="76.5" customHeight="1" x14ac:dyDescent="0.25">
      <c r="A17" s="94" t="s">
        <v>28</v>
      </c>
      <c r="B17" s="94"/>
      <c r="C17" s="84"/>
      <c r="D17" s="57">
        <v>0.1</v>
      </c>
      <c r="E17" s="57">
        <f t="shared" si="0"/>
        <v>0</v>
      </c>
      <c r="F17" s="85"/>
      <c r="G17" s="59" t="s">
        <v>157</v>
      </c>
    </row>
    <row r="18" spans="1:7" ht="51.75" customHeight="1" x14ac:dyDescent="0.25">
      <c r="A18" s="94" t="s">
        <v>138</v>
      </c>
      <c r="B18" s="94"/>
      <c r="C18" s="84"/>
      <c r="D18" s="57">
        <v>0.1</v>
      </c>
      <c r="E18" s="57">
        <f t="shared" si="0"/>
        <v>0</v>
      </c>
      <c r="F18" s="85"/>
      <c r="G18" s="110" t="s">
        <v>174</v>
      </c>
    </row>
    <row r="19" spans="1:7" ht="35.25" customHeight="1" x14ac:dyDescent="0.25">
      <c r="A19" s="104" t="s">
        <v>30</v>
      </c>
      <c r="B19" s="104"/>
      <c r="C19" s="84"/>
      <c r="D19" s="57">
        <v>0.1</v>
      </c>
      <c r="E19" s="57">
        <f t="shared" si="0"/>
        <v>0</v>
      </c>
      <c r="F19" s="85"/>
      <c r="G19" s="110"/>
    </row>
    <row r="20" spans="1:7" ht="52.5" customHeight="1" x14ac:dyDescent="0.25">
      <c r="A20" s="104" t="s">
        <v>140</v>
      </c>
      <c r="B20" s="104"/>
      <c r="C20" s="84"/>
      <c r="D20" s="57">
        <v>0.1</v>
      </c>
      <c r="E20" s="57">
        <f t="shared" si="0"/>
        <v>0</v>
      </c>
      <c r="F20" s="85"/>
      <c r="G20" s="59" t="s">
        <v>186</v>
      </c>
    </row>
    <row r="21" spans="1:7" ht="24" customHeight="1" x14ac:dyDescent="0.25">
      <c r="A21" s="111" t="s">
        <v>202</v>
      </c>
      <c r="B21" s="112"/>
      <c r="C21" s="112"/>
      <c r="D21" s="113"/>
      <c r="E21" s="65">
        <f>SUM(E15:E20)</f>
        <v>0</v>
      </c>
      <c r="F21" s="72"/>
      <c r="G21" s="71"/>
    </row>
    <row r="22" spans="1:7" ht="36" customHeight="1" x14ac:dyDescent="0.25">
      <c r="A22" s="109" t="s">
        <v>31</v>
      </c>
      <c r="B22" s="109"/>
      <c r="C22" s="109"/>
      <c r="D22" s="109"/>
      <c r="E22" s="109"/>
      <c r="F22" s="109"/>
      <c r="G22" s="109"/>
    </row>
    <row r="23" spans="1:7" ht="75" x14ac:dyDescent="0.25">
      <c r="A23" s="94" t="s">
        <v>32</v>
      </c>
      <c r="B23" s="94"/>
      <c r="C23" s="84"/>
      <c r="D23" s="57">
        <v>0.2</v>
      </c>
      <c r="E23" s="57">
        <f>C23*D23</f>
        <v>0</v>
      </c>
      <c r="F23" s="86"/>
      <c r="G23" s="59" t="s">
        <v>158</v>
      </c>
    </row>
    <row r="24" spans="1:7" ht="97.5" customHeight="1" x14ac:dyDescent="0.25">
      <c r="A24" s="94" t="s">
        <v>33</v>
      </c>
      <c r="B24" s="94"/>
      <c r="C24" s="84"/>
      <c r="D24" s="57">
        <v>0.2</v>
      </c>
      <c r="E24" s="57">
        <f>C24*D24</f>
        <v>0</v>
      </c>
      <c r="F24" s="85"/>
      <c r="G24" s="59" t="s">
        <v>176</v>
      </c>
    </row>
    <row r="25" spans="1:7" ht="38.25" customHeight="1" x14ac:dyDescent="0.25">
      <c r="A25" s="94" t="s">
        <v>34</v>
      </c>
      <c r="B25" s="94"/>
      <c r="C25" s="84"/>
      <c r="D25" s="57">
        <v>0.1</v>
      </c>
      <c r="E25" s="57">
        <f>C25*D25</f>
        <v>0</v>
      </c>
      <c r="F25" s="86"/>
      <c r="G25" s="110" t="s">
        <v>177</v>
      </c>
    </row>
    <row r="26" spans="1:7" ht="51" customHeight="1" x14ac:dyDescent="0.25">
      <c r="A26" s="94" t="s">
        <v>141</v>
      </c>
      <c r="B26" s="58" t="s">
        <v>150</v>
      </c>
      <c r="C26" s="84"/>
      <c r="D26" s="57">
        <v>0.05</v>
      </c>
      <c r="E26" s="57">
        <f>C26*D26</f>
        <v>0</v>
      </c>
      <c r="F26" s="85"/>
      <c r="G26" s="110"/>
    </row>
    <row r="27" spans="1:7" ht="54.75" customHeight="1" x14ac:dyDescent="0.25">
      <c r="A27" s="94"/>
      <c r="B27" s="58" t="s">
        <v>142</v>
      </c>
      <c r="C27" s="84"/>
      <c r="D27" s="57">
        <v>0.05</v>
      </c>
      <c r="E27" s="57">
        <f>C27*D27</f>
        <v>0</v>
      </c>
      <c r="F27" s="85"/>
      <c r="G27" s="110"/>
    </row>
    <row r="28" spans="1:7" ht="25.5" customHeight="1" x14ac:dyDescent="0.25">
      <c r="A28" s="111" t="s">
        <v>203</v>
      </c>
      <c r="B28" s="112"/>
      <c r="C28" s="112"/>
      <c r="D28" s="113"/>
      <c r="E28" s="65">
        <f>SUM(E23:E27)</f>
        <v>0</v>
      </c>
      <c r="F28" s="73"/>
      <c r="G28" s="71"/>
    </row>
    <row r="29" spans="1:7" ht="36" customHeight="1" x14ac:dyDescent="0.25">
      <c r="A29" s="100" t="s">
        <v>35</v>
      </c>
      <c r="B29" s="100"/>
      <c r="C29" s="100"/>
      <c r="D29" s="100"/>
      <c r="E29" s="100"/>
      <c r="F29" s="100"/>
      <c r="G29" s="100"/>
    </row>
    <row r="30" spans="1:7" ht="60.75" customHeight="1" x14ac:dyDescent="0.25">
      <c r="A30" s="117" t="s">
        <v>36</v>
      </c>
      <c r="B30" s="117"/>
      <c r="C30" s="84"/>
      <c r="D30" s="57">
        <v>0.2</v>
      </c>
      <c r="E30" s="57">
        <f>C30*D30</f>
        <v>0</v>
      </c>
      <c r="F30" s="85"/>
      <c r="G30" s="110" t="s">
        <v>185</v>
      </c>
    </row>
    <row r="31" spans="1:7" ht="30" customHeight="1" x14ac:dyDescent="0.25">
      <c r="A31" s="137" t="s">
        <v>37</v>
      </c>
      <c r="B31" s="66" t="s">
        <v>38</v>
      </c>
      <c r="C31" s="84"/>
      <c r="D31" s="57">
        <v>0.1</v>
      </c>
      <c r="E31" s="57">
        <f>C31*D31</f>
        <v>0</v>
      </c>
      <c r="F31" s="85"/>
      <c r="G31" s="110"/>
    </row>
    <row r="32" spans="1:7" ht="45" customHeight="1" x14ac:dyDescent="0.25">
      <c r="A32" s="137"/>
      <c r="B32" s="58" t="s">
        <v>131</v>
      </c>
      <c r="C32" s="84"/>
      <c r="D32" s="57">
        <v>0.1</v>
      </c>
      <c r="E32" s="57">
        <f>C32*D32</f>
        <v>0</v>
      </c>
      <c r="F32" s="85"/>
      <c r="G32" s="110"/>
    </row>
    <row r="33" spans="1:7" ht="45" customHeight="1" x14ac:dyDescent="0.25">
      <c r="A33" s="137"/>
      <c r="B33" s="58" t="s">
        <v>39</v>
      </c>
      <c r="C33" s="84"/>
      <c r="D33" s="57">
        <v>0.1</v>
      </c>
      <c r="E33" s="57">
        <f>C33*D33</f>
        <v>0</v>
      </c>
      <c r="F33" s="85"/>
      <c r="G33" s="110"/>
    </row>
    <row r="34" spans="1:7" ht="63.75" customHeight="1" x14ac:dyDescent="0.25">
      <c r="A34" s="94" t="s">
        <v>147</v>
      </c>
      <c r="B34" s="94"/>
      <c r="C34" s="84"/>
      <c r="D34" s="57">
        <v>0.2</v>
      </c>
      <c r="E34" s="57">
        <f>C34*D34</f>
        <v>0</v>
      </c>
      <c r="F34" s="85"/>
      <c r="G34" s="59" t="s">
        <v>178</v>
      </c>
    </row>
    <row r="35" spans="1:7" ht="26.25" customHeight="1" x14ac:dyDescent="0.25">
      <c r="A35" s="111" t="s">
        <v>204</v>
      </c>
      <c r="B35" s="112"/>
      <c r="C35" s="112"/>
      <c r="D35" s="113"/>
      <c r="E35" s="65">
        <f>SUM(E30:E34)</f>
        <v>0</v>
      </c>
      <c r="F35" s="73"/>
      <c r="G35" s="71"/>
    </row>
    <row r="36" spans="1:7" ht="36" customHeight="1" x14ac:dyDescent="0.25">
      <c r="A36" s="100" t="s">
        <v>40</v>
      </c>
      <c r="B36" s="100"/>
      <c r="C36" s="100"/>
      <c r="D36" s="100"/>
      <c r="E36" s="100"/>
      <c r="F36" s="100"/>
      <c r="G36" s="100"/>
    </row>
    <row r="37" spans="1:7" ht="36" customHeight="1" x14ac:dyDescent="0.25">
      <c r="A37" s="94" t="s">
        <v>41</v>
      </c>
      <c r="B37" s="94"/>
      <c r="C37" s="84"/>
      <c r="D37" s="57">
        <v>0.2</v>
      </c>
      <c r="E37" s="57">
        <f t="shared" ref="E37:E48" si="1">C37*D37</f>
        <v>0</v>
      </c>
      <c r="F37" s="85"/>
      <c r="G37" s="59" t="s">
        <v>159</v>
      </c>
    </row>
    <row r="38" spans="1:7" ht="45" x14ac:dyDescent="0.25">
      <c r="A38" s="94" t="s">
        <v>42</v>
      </c>
      <c r="B38" s="94"/>
      <c r="C38" s="84"/>
      <c r="D38" s="57">
        <v>0.1</v>
      </c>
      <c r="E38" s="57">
        <f t="shared" si="1"/>
        <v>0</v>
      </c>
      <c r="F38" s="85"/>
      <c r="G38" s="59" t="s">
        <v>189</v>
      </c>
    </row>
    <row r="39" spans="1:7" ht="36" customHeight="1" x14ac:dyDescent="0.25">
      <c r="A39" s="94" t="s">
        <v>43</v>
      </c>
      <c r="B39" s="58" t="s">
        <v>44</v>
      </c>
      <c r="C39" s="84"/>
      <c r="D39" s="57">
        <v>0.1</v>
      </c>
      <c r="E39" s="57">
        <f t="shared" si="1"/>
        <v>0</v>
      </c>
      <c r="F39" s="85"/>
      <c r="G39" s="110" t="s">
        <v>159</v>
      </c>
    </row>
    <row r="40" spans="1:7" ht="44.45" customHeight="1" x14ac:dyDescent="0.25">
      <c r="A40" s="94"/>
      <c r="B40" s="58" t="s">
        <v>45</v>
      </c>
      <c r="C40" s="84"/>
      <c r="D40" s="57">
        <v>0.3</v>
      </c>
      <c r="E40" s="57">
        <f t="shared" si="1"/>
        <v>0</v>
      </c>
      <c r="F40" s="85"/>
      <c r="G40" s="110"/>
    </row>
    <row r="41" spans="1:7" ht="36" customHeight="1" x14ac:dyDescent="0.25">
      <c r="A41" s="94"/>
      <c r="B41" s="58" t="s">
        <v>46</v>
      </c>
      <c r="C41" s="84"/>
      <c r="D41" s="57">
        <v>0.1</v>
      </c>
      <c r="E41" s="57">
        <f t="shared" si="1"/>
        <v>0</v>
      </c>
      <c r="F41" s="85"/>
      <c r="G41" s="110"/>
    </row>
    <row r="42" spans="1:7" ht="36" customHeight="1" x14ac:dyDescent="0.25">
      <c r="A42" s="94"/>
      <c r="B42" s="58" t="s">
        <v>47</v>
      </c>
      <c r="C42" s="84"/>
      <c r="D42" s="57">
        <v>0.1</v>
      </c>
      <c r="E42" s="57">
        <f t="shared" si="1"/>
        <v>0</v>
      </c>
      <c r="F42" s="85"/>
      <c r="G42" s="110"/>
    </row>
    <row r="43" spans="1:7" ht="60" customHeight="1" x14ac:dyDescent="0.25">
      <c r="A43" s="94"/>
      <c r="B43" s="58" t="s">
        <v>48</v>
      </c>
      <c r="C43" s="84"/>
      <c r="D43" s="57">
        <v>0.1</v>
      </c>
      <c r="E43" s="57">
        <f>C43*D43</f>
        <v>0</v>
      </c>
      <c r="F43" s="85"/>
      <c r="G43" s="110"/>
    </row>
    <row r="44" spans="1:7" ht="30" x14ac:dyDescent="0.25">
      <c r="A44" s="94"/>
      <c r="B44" s="58" t="s">
        <v>143</v>
      </c>
      <c r="C44" s="84"/>
      <c r="D44" s="57">
        <v>0.1</v>
      </c>
      <c r="E44" s="57">
        <f t="shared" si="1"/>
        <v>0</v>
      </c>
      <c r="F44" s="85"/>
      <c r="G44" s="110"/>
    </row>
    <row r="45" spans="1:7" ht="36" customHeight="1" x14ac:dyDescent="0.25">
      <c r="A45" s="94" t="s">
        <v>49</v>
      </c>
      <c r="B45" s="58" t="s">
        <v>50</v>
      </c>
      <c r="C45" s="84"/>
      <c r="D45" s="57">
        <v>0.2</v>
      </c>
      <c r="E45" s="57">
        <f t="shared" si="1"/>
        <v>0</v>
      </c>
      <c r="F45" s="87"/>
      <c r="G45" s="59" t="s">
        <v>192</v>
      </c>
    </row>
    <row r="46" spans="1:7" ht="60" x14ac:dyDescent="0.25">
      <c r="A46" s="94"/>
      <c r="B46" s="58" t="s">
        <v>51</v>
      </c>
      <c r="C46" s="84"/>
      <c r="D46" s="57">
        <v>0.2</v>
      </c>
      <c r="E46" s="57">
        <f t="shared" si="1"/>
        <v>0</v>
      </c>
      <c r="F46" s="85"/>
      <c r="G46" s="59" t="s">
        <v>179</v>
      </c>
    </row>
    <row r="47" spans="1:7" ht="30" x14ac:dyDescent="0.25">
      <c r="A47" s="94"/>
      <c r="B47" s="58" t="s">
        <v>52</v>
      </c>
      <c r="C47" s="84"/>
      <c r="D47" s="57">
        <v>0.3</v>
      </c>
      <c r="E47" s="57">
        <f t="shared" si="1"/>
        <v>0</v>
      </c>
      <c r="F47" s="88"/>
      <c r="G47" s="59" t="s">
        <v>180</v>
      </c>
    </row>
    <row r="48" spans="1:7" ht="59.25" customHeight="1" x14ac:dyDescent="0.25">
      <c r="A48" s="94" t="s">
        <v>53</v>
      </c>
      <c r="B48" s="94"/>
      <c r="C48" s="84"/>
      <c r="D48" s="57">
        <v>0.3</v>
      </c>
      <c r="E48" s="57">
        <f t="shared" si="1"/>
        <v>0</v>
      </c>
      <c r="F48" s="85"/>
      <c r="G48" s="59" t="s">
        <v>190</v>
      </c>
    </row>
    <row r="49" spans="1:7" ht="27.75" customHeight="1" x14ac:dyDescent="0.25">
      <c r="A49" s="111" t="s">
        <v>205</v>
      </c>
      <c r="B49" s="112"/>
      <c r="C49" s="112"/>
      <c r="D49" s="113"/>
      <c r="E49" s="65">
        <f>SUM(E37:E48)</f>
        <v>0</v>
      </c>
      <c r="F49" s="73" t="s">
        <v>137</v>
      </c>
      <c r="G49" s="71"/>
    </row>
    <row r="50" spans="1:7" ht="36" customHeight="1" x14ac:dyDescent="0.25">
      <c r="A50" s="100" t="s">
        <v>54</v>
      </c>
      <c r="B50" s="100"/>
      <c r="C50" s="100"/>
      <c r="D50" s="100"/>
      <c r="E50" s="100"/>
      <c r="F50" s="100"/>
      <c r="G50" s="100"/>
    </row>
    <row r="51" spans="1:7" ht="45" x14ac:dyDescent="0.25">
      <c r="A51" s="94" t="s">
        <v>55</v>
      </c>
      <c r="B51" s="67" t="s">
        <v>56</v>
      </c>
      <c r="C51" s="84"/>
      <c r="D51" s="57">
        <v>0.2</v>
      </c>
      <c r="E51" s="68">
        <f>C51*D51</f>
        <v>0</v>
      </c>
      <c r="F51" s="85"/>
      <c r="G51" s="94" t="s">
        <v>160</v>
      </c>
    </row>
    <row r="52" spans="1:7" ht="42.75" customHeight="1" x14ac:dyDescent="0.25">
      <c r="A52" s="94"/>
      <c r="B52" s="67" t="s">
        <v>57</v>
      </c>
      <c r="C52" s="84"/>
      <c r="D52" s="57">
        <v>0.1</v>
      </c>
      <c r="E52" s="57">
        <f>C52*D52</f>
        <v>0</v>
      </c>
      <c r="F52" s="85"/>
      <c r="G52" s="94"/>
    </row>
    <row r="53" spans="1:7" ht="49.5" customHeight="1" x14ac:dyDescent="0.25">
      <c r="A53" s="94"/>
      <c r="B53" s="67" t="s">
        <v>58</v>
      </c>
      <c r="C53" s="84"/>
      <c r="D53" s="57">
        <v>0.1</v>
      </c>
      <c r="E53" s="57">
        <f>C53*D53</f>
        <v>0</v>
      </c>
      <c r="F53" s="85"/>
      <c r="G53" s="94"/>
    </row>
    <row r="54" spans="1:7" ht="89.25" customHeight="1" x14ac:dyDescent="0.25">
      <c r="A54" s="94" t="s">
        <v>59</v>
      </c>
      <c r="B54" s="94"/>
      <c r="C54" s="84"/>
      <c r="D54" s="57">
        <v>0.1</v>
      </c>
      <c r="E54" s="57">
        <f>C54*D54</f>
        <v>0</v>
      </c>
      <c r="F54" s="88"/>
      <c r="G54" s="59" t="s">
        <v>161</v>
      </c>
    </row>
    <row r="55" spans="1:7" ht="45" x14ac:dyDescent="0.25">
      <c r="A55" s="94" t="s">
        <v>60</v>
      </c>
      <c r="B55" s="94"/>
      <c r="C55" s="84"/>
      <c r="D55" s="57">
        <v>0.2</v>
      </c>
      <c r="E55" s="57">
        <f>C55*D55</f>
        <v>0</v>
      </c>
      <c r="F55" s="88"/>
      <c r="G55" s="59" t="s">
        <v>181</v>
      </c>
    </row>
    <row r="56" spans="1:7" ht="29.25" customHeight="1" x14ac:dyDescent="0.25">
      <c r="A56" s="111" t="s">
        <v>206</v>
      </c>
      <c r="B56" s="112"/>
      <c r="C56" s="112"/>
      <c r="D56" s="113"/>
      <c r="E56" s="65">
        <f>SUM(E51:E55)</f>
        <v>0</v>
      </c>
      <c r="F56" s="72"/>
      <c r="G56" s="71"/>
    </row>
    <row r="57" spans="1:7" ht="36" customHeight="1" x14ac:dyDescent="0.25">
      <c r="A57" s="100" t="s">
        <v>61</v>
      </c>
      <c r="B57" s="100"/>
      <c r="C57" s="100"/>
      <c r="D57" s="100"/>
      <c r="E57" s="100"/>
      <c r="F57" s="100"/>
      <c r="G57" s="100"/>
    </row>
    <row r="58" spans="1:7" ht="45.75" customHeight="1" x14ac:dyDescent="0.25">
      <c r="A58" s="94" t="s">
        <v>62</v>
      </c>
      <c r="B58" s="94"/>
      <c r="C58" s="84"/>
      <c r="D58" s="57">
        <v>0.2</v>
      </c>
      <c r="E58" s="57">
        <f>C58*D58</f>
        <v>0</v>
      </c>
      <c r="F58" s="85"/>
      <c r="G58" s="59" t="s">
        <v>191</v>
      </c>
    </row>
    <row r="59" spans="1:7" ht="45.75" customHeight="1" x14ac:dyDescent="0.25">
      <c r="A59" s="94" t="s">
        <v>146</v>
      </c>
      <c r="B59" s="94"/>
      <c r="C59" s="84"/>
      <c r="D59" s="57">
        <v>0.1</v>
      </c>
      <c r="E59" s="57">
        <f>C59*D59</f>
        <v>0</v>
      </c>
      <c r="F59" s="85"/>
      <c r="G59" s="59" t="s">
        <v>162</v>
      </c>
    </row>
    <row r="60" spans="1:7" ht="30.75" customHeight="1" thickBot="1" x14ac:dyDescent="0.3">
      <c r="A60" s="111" t="s">
        <v>207</v>
      </c>
      <c r="B60" s="112"/>
      <c r="C60" s="112"/>
      <c r="D60" s="113"/>
      <c r="E60" s="69">
        <f>SUM(E58:E59)</f>
        <v>0</v>
      </c>
      <c r="F60" s="72"/>
      <c r="G60" s="71"/>
    </row>
    <row r="61" spans="1:7" ht="29.25" customHeight="1" thickBot="1" x14ac:dyDescent="0.3">
      <c r="A61" s="127" t="s">
        <v>63</v>
      </c>
      <c r="B61" s="128"/>
      <c r="C61" s="128"/>
      <c r="D61" s="129"/>
      <c r="E61" s="70">
        <f>IF(E28+E21+E35+E49+E56+E60&lt;0,0, E28+E21+E35+E49+E56+E60)</f>
        <v>0</v>
      </c>
      <c r="F61" s="122"/>
      <c r="G61" s="123"/>
    </row>
    <row r="62" spans="1:7" ht="9.75" customHeight="1" thickBot="1" x14ac:dyDescent="0.3">
      <c r="A62" s="39"/>
      <c r="B62" s="38"/>
      <c r="C62" s="40"/>
      <c r="D62" s="41"/>
      <c r="E62" s="40"/>
      <c r="F62" s="4"/>
    </row>
    <row r="63" spans="1:7" ht="59.25" customHeight="1" thickBot="1" x14ac:dyDescent="0.3">
      <c r="A63" s="118" t="s">
        <v>199</v>
      </c>
      <c r="B63" s="119"/>
      <c r="C63" s="119"/>
      <c r="D63" s="119"/>
      <c r="E63" s="119"/>
      <c r="F63" s="119"/>
      <c r="G63" s="120"/>
    </row>
    <row r="64" spans="1:7" ht="59.25" customHeight="1" x14ac:dyDescent="0.25">
      <c r="A64" s="130" t="s">
        <v>7</v>
      </c>
      <c r="B64" s="131"/>
      <c r="C64" s="62" t="s">
        <v>201</v>
      </c>
      <c r="D64" s="79" t="s">
        <v>21</v>
      </c>
      <c r="E64" s="79" t="s">
        <v>22</v>
      </c>
      <c r="F64" s="79" t="s">
        <v>23</v>
      </c>
      <c r="G64" s="80" t="s">
        <v>24</v>
      </c>
    </row>
    <row r="65" spans="1:7" ht="34.9" customHeight="1" x14ac:dyDescent="0.25">
      <c r="A65" s="114" t="s">
        <v>64</v>
      </c>
      <c r="B65" s="115"/>
      <c r="C65" s="115"/>
      <c r="D65" s="115"/>
      <c r="E65" s="115"/>
      <c r="F65" s="115"/>
      <c r="G65" s="116"/>
    </row>
    <row r="66" spans="1:7" ht="35.25" customHeight="1" x14ac:dyDescent="0.25">
      <c r="A66" s="125" t="s">
        <v>65</v>
      </c>
      <c r="B66" s="126"/>
      <c r="C66" s="84"/>
      <c r="D66" s="57">
        <v>0.2</v>
      </c>
      <c r="E66" s="57">
        <f>C66*D66</f>
        <v>0</v>
      </c>
      <c r="F66" s="88"/>
      <c r="G66" s="77" t="s">
        <v>163</v>
      </c>
    </row>
    <row r="67" spans="1:7" ht="51.75" customHeight="1" x14ac:dyDescent="0.25">
      <c r="A67" s="125" t="s">
        <v>66</v>
      </c>
      <c r="B67" s="126"/>
      <c r="C67" s="84"/>
      <c r="D67" s="57">
        <v>0.1</v>
      </c>
      <c r="E67" s="57">
        <f>C67*D67</f>
        <v>0</v>
      </c>
      <c r="F67" s="88"/>
      <c r="G67" s="77" t="s">
        <v>184</v>
      </c>
    </row>
    <row r="68" spans="1:7" ht="25.5" customHeight="1" x14ac:dyDescent="0.25">
      <c r="A68" s="111" t="s">
        <v>208</v>
      </c>
      <c r="B68" s="112"/>
      <c r="C68" s="112"/>
      <c r="D68" s="113"/>
      <c r="E68" s="76">
        <f>SUM(E66:E67)</f>
        <v>0</v>
      </c>
      <c r="F68" s="72"/>
      <c r="G68" s="82"/>
    </row>
    <row r="69" spans="1:7" ht="34.9" customHeight="1" x14ac:dyDescent="0.25">
      <c r="A69" s="114" t="s">
        <v>67</v>
      </c>
      <c r="B69" s="115"/>
      <c r="C69" s="115"/>
      <c r="D69" s="115"/>
      <c r="E69" s="115"/>
      <c r="F69" s="115"/>
      <c r="G69" s="116"/>
    </row>
    <row r="70" spans="1:7" ht="30" x14ac:dyDescent="0.25">
      <c r="A70" s="124" t="s">
        <v>68</v>
      </c>
      <c r="B70" s="67" t="s">
        <v>69</v>
      </c>
      <c r="C70" s="84"/>
      <c r="D70" s="57">
        <v>0.1</v>
      </c>
      <c r="E70" s="57">
        <f t="shared" ref="E70:E76" si="2">C70*D70</f>
        <v>0</v>
      </c>
      <c r="F70" s="85"/>
      <c r="G70" s="121" t="s">
        <v>187</v>
      </c>
    </row>
    <row r="71" spans="1:7" ht="45" x14ac:dyDescent="0.25">
      <c r="A71" s="124"/>
      <c r="B71" s="67" t="s">
        <v>70</v>
      </c>
      <c r="C71" s="84"/>
      <c r="D71" s="57">
        <v>0.1</v>
      </c>
      <c r="E71" s="57">
        <f t="shared" si="2"/>
        <v>0</v>
      </c>
      <c r="F71" s="85"/>
      <c r="G71" s="121"/>
    </row>
    <row r="72" spans="1:7" ht="45" x14ac:dyDescent="0.25">
      <c r="A72" s="124"/>
      <c r="B72" s="67" t="s">
        <v>71</v>
      </c>
      <c r="C72" s="84"/>
      <c r="D72" s="57">
        <v>0.1</v>
      </c>
      <c r="E72" s="57">
        <f t="shared" si="2"/>
        <v>0</v>
      </c>
      <c r="F72" s="85"/>
      <c r="G72" s="121"/>
    </row>
    <row r="73" spans="1:7" ht="60" x14ac:dyDescent="0.25">
      <c r="A73" s="124"/>
      <c r="B73" s="67" t="s">
        <v>72</v>
      </c>
      <c r="C73" s="84"/>
      <c r="D73" s="57">
        <v>0.1</v>
      </c>
      <c r="E73" s="57">
        <f t="shared" si="2"/>
        <v>0</v>
      </c>
      <c r="F73" s="85"/>
      <c r="G73" s="121"/>
    </row>
    <row r="74" spans="1:7" ht="75" x14ac:dyDescent="0.25">
      <c r="A74" s="124"/>
      <c r="B74" s="67" t="s">
        <v>73</v>
      </c>
      <c r="C74" s="84"/>
      <c r="D74" s="57">
        <v>0.1</v>
      </c>
      <c r="E74" s="57">
        <f t="shared" si="2"/>
        <v>0</v>
      </c>
      <c r="F74" s="85"/>
      <c r="G74" s="121"/>
    </row>
    <row r="75" spans="1:7" ht="33.75" customHeight="1" x14ac:dyDescent="0.25">
      <c r="A75" s="124" t="s">
        <v>145</v>
      </c>
      <c r="B75" s="94"/>
      <c r="C75" s="84"/>
      <c r="D75" s="57">
        <v>0.1</v>
      </c>
      <c r="E75" s="57">
        <f>C75*D75</f>
        <v>0</v>
      </c>
      <c r="F75" s="85"/>
      <c r="G75" s="77" t="s">
        <v>183</v>
      </c>
    </row>
    <row r="76" spans="1:7" ht="51.75" customHeight="1" x14ac:dyDescent="0.25">
      <c r="A76" s="124" t="s">
        <v>144</v>
      </c>
      <c r="B76" s="94"/>
      <c r="C76" s="84"/>
      <c r="D76" s="57">
        <v>0.3</v>
      </c>
      <c r="E76" s="57">
        <f t="shared" si="2"/>
        <v>0</v>
      </c>
      <c r="F76" s="85"/>
      <c r="G76" s="77" t="s">
        <v>190</v>
      </c>
    </row>
    <row r="77" spans="1:7" ht="29.25" customHeight="1" x14ac:dyDescent="0.25">
      <c r="A77" s="111" t="s">
        <v>209</v>
      </c>
      <c r="B77" s="112"/>
      <c r="C77" s="112"/>
      <c r="D77" s="113"/>
      <c r="E77" s="76">
        <f>SUM(E70:E76)</f>
        <v>0</v>
      </c>
      <c r="F77" s="72"/>
      <c r="G77" s="82"/>
    </row>
    <row r="78" spans="1:7" ht="43.15" customHeight="1" x14ac:dyDescent="0.25">
      <c r="A78" s="138" t="s">
        <v>139</v>
      </c>
      <c r="B78" s="139"/>
      <c r="C78" s="139"/>
      <c r="D78" s="139"/>
      <c r="E78" s="139"/>
      <c r="F78" s="139"/>
      <c r="G78" s="140"/>
    </row>
    <row r="79" spans="1:7" ht="54" customHeight="1" x14ac:dyDescent="0.25">
      <c r="A79" s="124" t="s">
        <v>75</v>
      </c>
      <c r="B79" s="58" t="s">
        <v>76</v>
      </c>
      <c r="C79" s="84"/>
      <c r="D79" s="57">
        <v>0.1</v>
      </c>
      <c r="E79" s="57">
        <f>C79*D79</f>
        <v>0</v>
      </c>
      <c r="F79" s="85"/>
      <c r="G79" s="141" t="s">
        <v>164</v>
      </c>
    </row>
    <row r="80" spans="1:7" ht="68.25" customHeight="1" x14ac:dyDescent="0.25">
      <c r="A80" s="124"/>
      <c r="B80" s="58" t="s">
        <v>77</v>
      </c>
      <c r="C80" s="84"/>
      <c r="D80" s="57">
        <v>0.1</v>
      </c>
      <c r="E80" s="57">
        <f>C80*D80</f>
        <v>0</v>
      </c>
      <c r="F80" s="85"/>
      <c r="G80" s="141"/>
    </row>
    <row r="81" spans="1:7" ht="63.75" customHeight="1" x14ac:dyDescent="0.25">
      <c r="A81" s="124" t="s">
        <v>78</v>
      </c>
      <c r="B81" s="58" t="s">
        <v>79</v>
      </c>
      <c r="C81" s="84"/>
      <c r="D81" s="57">
        <v>0.2</v>
      </c>
      <c r="E81" s="57">
        <f>C81*D81</f>
        <v>0</v>
      </c>
      <c r="F81" s="85"/>
      <c r="G81" s="141"/>
    </row>
    <row r="82" spans="1:7" ht="37.5" customHeight="1" x14ac:dyDescent="0.25">
      <c r="A82" s="124"/>
      <c r="B82" s="58" t="s">
        <v>80</v>
      </c>
      <c r="C82" s="84"/>
      <c r="D82" s="57">
        <v>0.2</v>
      </c>
      <c r="E82" s="57">
        <f>C82*D82</f>
        <v>0</v>
      </c>
      <c r="F82" s="85"/>
      <c r="G82" s="141"/>
    </row>
    <row r="83" spans="1:7" ht="60" customHeight="1" x14ac:dyDescent="0.25">
      <c r="A83" s="124"/>
      <c r="B83" s="58" t="s">
        <v>81</v>
      </c>
      <c r="C83" s="84"/>
      <c r="D83" s="57">
        <v>0.1</v>
      </c>
      <c r="E83" s="57">
        <f>C83*D83</f>
        <v>0</v>
      </c>
      <c r="F83" s="85"/>
      <c r="G83" s="141"/>
    </row>
    <row r="84" spans="1:7" ht="25.5" customHeight="1" x14ac:dyDescent="0.25">
      <c r="A84" s="111" t="s">
        <v>210</v>
      </c>
      <c r="B84" s="112"/>
      <c r="C84" s="112"/>
      <c r="D84" s="113"/>
      <c r="E84" s="76">
        <f>SUM(E79:E83)</f>
        <v>0</v>
      </c>
      <c r="F84" s="72"/>
      <c r="G84" s="82"/>
    </row>
    <row r="85" spans="1:7" ht="48" customHeight="1" x14ac:dyDescent="0.25">
      <c r="A85" s="114" t="s">
        <v>82</v>
      </c>
      <c r="B85" s="115"/>
      <c r="C85" s="115"/>
      <c r="D85" s="115"/>
      <c r="E85" s="115"/>
      <c r="F85" s="115"/>
      <c r="G85" s="116"/>
    </row>
    <row r="86" spans="1:7" ht="60.75" customHeight="1" x14ac:dyDescent="0.25">
      <c r="A86" s="124" t="s">
        <v>154</v>
      </c>
      <c r="B86" s="94"/>
      <c r="C86" s="84"/>
      <c r="D86" s="57">
        <v>0.2</v>
      </c>
      <c r="E86" s="57">
        <f>C86*D86</f>
        <v>0</v>
      </c>
      <c r="F86" s="89"/>
      <c r="G86" s="77" t="s">
        <v>188</v>
      </c>
    </row>
    <row r="87" spans="1:7" ht="90" x14ac:dyDescent="0.25">
      <c r="A87" s="124" t="s">
        <v>155</v>
      </c>
      <c r="B87" s="94"/>
      <c r="C87" s="84"/>
      <c r="D87" s="57">
        <v>0.1</v>
      </c>
      <c r="E87" s="57">
        <f>C87*D87</f>
        <v>0</v>
      </c>
      <c r="F87" s="88"/>
      <c r="G87" s="77" t="s">
        <v>193</v>
      </c>
    </row>
    <row r="88" spans="1:7" ht="26.25" customHeight="1" x14ac:dyDescent="0.25">
      <c r="A88" s="111" t="s">
        <v>211</v>
      </c>
      <c r="B88" s="112"/>
      <c r="C88" s="112"/>
      <c r="D88" s="113"/>
      <c r="E88" s="76">
        <f>SUM(E86:E87)</f>
        <v>0</v>
      </c>
      <c r="F88" s="72"/>
      <c r="G88" s="82"/>
    </row>
    <row r="89" spans="1:7" ht="23.45" customHeight="1" x14ac:dyDescent="0.25">
      <c r="A89" s="114" t="s">
        <v>83</v>
      </c>
      <c r="B89" s="115"/>
      <c r="C89" s="115"/>
      <c r="D89" s="115"/>
      <c r="E89" s="115"/>
      <c r="F89" s="115"/>
      <c r="G89" s="116"/>
    </row>
    <row r="90" spans="1:7" ht="90.75" customHeight="1" x14ac:dyDescent="0.25">
      <c r="A90" s="124" t="s">
        <v>84</v>
      </c>
      <c r="B90" s="58" t="s">
        <v>85</v>
      </c>
      <c r="C90" s="84"/>
      <c r="D90" s="57">
        <v>0.2</v>
      </c>
      <c r="E90" s="57">
        <f t="shared" ref="E90:E96" si="3">C90*D90</f>
        <v>0</v>
      </c>
      <c r="F90" s="85"/>
      <c r="G90" s="121" t="s">
        <v>165</v>
      </c>
    </row>
    <row r="91" spans="1:7" ht="60" x14ac:dyDescent="0.25">
      <c r="A91" s="124"/>
      <c r="B91" s="58" t="s">
        <v>86</v>
      </c>
      <c r="C91" s="84"/>
      <c r="D91" s="57">
        <v>0.2</v>
      </c>
      <c r="E91" s="57">
        <f t="shared" si="3"/>
        <v>0</v>
      </c>
      <c r="F91" s="85"/>
      <c r="G91" s="121"/>
    </row>
    <row r="92" spans="1:7" ht="30" customHeight="1" x14ac:dyDescent="0.25">
      <c r="A92" s="124" t="s">
        <v>87</v>
      </c>
      <c r="B92" s="94"/>
      <c r="C92" s="84"/>
      <c r="D92" s="57">
        <v>0.2</v>
      </c>
      <c r="E92" s="57">
        <f t="shared" si="3"/>
        <v>0</v>
      </c>
      <c r="F92" s="85"/>
      <c r="G92" s="121"/>
    </row>
    <row r="93" spans="1:7" ht="90" x14ac:dyDescent="0.25">
      <c r="A93" s="124" t="s">
        <v>151</v>
      </c>
      <c r="B93" s="94"/>
      <c r="C93" s="84"/>
      <c r="D93" s="57">
        <v>0.3</v>
      </c>
      <c r="E93" s="57">
        <f t="shared" si="3"/>
        <v>0</v>
      </c>
      <c r="F93" s="85"/>
      <c r="G93" s="77" t="s">
        <v>194</v>
      </c>
    </row>
    <row r="94" spans="1:7" ht="75" customHeight="1" x14ac:dyDescent="0.25">
      <c r="A94" s="124" t="s">
        <v>152</v>
      </c>
      <c r="B94" s="58" t="s">
        <v>88</v>
      </c>
      <c r="C94" s="84"/>
      <c r="D94" s="57">
        <v>0.2</v>
      </c>
      <c r="E94" s="57">
        <f t="shared" si="3"/>
        <v>0</v>
      </c>
      <c r="F94" s="85"/>
      <c r="G94" s="121" t="s">
        <v>167</v>
      </c>
    </row>
    <row r="95" spans="1:7" ht="59.25" customHeight="1" x14ac:dyDescent="0.25">
      <c r="A95" s="124"/>
      <c r="B95" s="58" t="s">
        <v>89</v>
      </c>
      <c r="C95" s="84"/>
      <c r="D95" s="57">
        <v>0.2</v>
      </c>
      <c r="E95" s="57">
        <f t="shared" si="3"/>
        <v>0</v>
      </c>
      <c r="F95" s="85"/>
      <c r="G95" s="121"/>
    </row>
    <row r="96" spans="1:7" ht="54.75" customHeight="1" x14ac:dyDescent="0.25">
      <c r="A96" s="124" t="s">
        <v>153</v>
      </c>
      <c r="B96" s="94"/>
      <c r="C96" s="84"/>
      <c r="D96" s="57">
        <v>0.3</v>
      </c>
      <c r="E96" s="57">
        <f t="shared" si="3"/>
        <v>0</v>
      </c>
      <c r="F96" s="85"/>
      <c r="G96" s="77" t="s">
        <v>166</v>
      </c>
    </row>
    <row r="97" spans="1:7" ht="24.75" customHeight="1" x14ac:dyDescent="0.25">
      <c r="A97" s="111" t="s">
        <v>212</v>
      </c>
      <c r="B97" s="112"/>
      <c r="C97" s="112"/>
      <c r="D97" s="113"/>
      <c r="E97" s="76">
        <f>SUM(E90:E96)</f>
        <v>0</v>
      </c>
      <c r="F97" s="72"/>
      <c r="G97" s="82"/>
    </row>
    <row r="98" spans="1:7" ht="28.15" customHeight="1" x14ac:dyDescent="0.25">
      <c r="A98" s="114" t="s">
        <v>132</v>
      </c>
      <c r="B98" s="115"/>
      <c r="C98" s="115"/>
      <c r="D98" s="115"/>
      <c r="E98" s="115"/>
      <c r="F98" s="115"/>
      <c r="G98" s="116"/>
    </row>
    <row r="99" spans="1:7" ht="40.5" customHeight="1" x14ac:dyDescent="0.25">
      <c r="A99" s="124" t="s">
        <v>133</v>
      </c>
      <c r="B99" s="58" t="s">
        <v>95</v>
      </c>
      <c r="C99" s="84"/>
      <c r="D99" s="57">
        <v>0.1</v>
      </c>
      <c r="E99" s="57">
        <f t="shared" ref="E99:E107" si="4">C99*D99</f>
        <v>0</v>
      </c>
      <c r="F99" s="85"/>
      <c r="G99" s="121" t="s">
        <v>170</v>
      </c>
    </row>
    <row r="100" spans="1:7" ht="40.5" customHeight="1" x14ac:dyDescent="0.25">
      <c r="A100" s="124"/>
      <c r="B100" s="58" t="s">
        <v>96</v>
      </c>
      <c r="C100" s="84"/>
      <c r="D100" s="57">
        <v>0.1</v>
      </c>
      <c r="E100" s="57">
        <f t="shared" si="4"/>
        <v>0</v>
      </c>
      <c r="F100" s="85"/>
      <c r="G100" s="121"/>
    </row>
    <row r="101" spans="1:7" ht="46.15" customHeight="1" x14ac:dyDescent="0.25">
      <c r="A101" s="124" t="s">
        <v>134</v>
      </c>
      <c r="B101" s="58" t="s">
        <v>98</v>
      </c>
      <c r="C101" s="84"/>
      <c r="D101" s="57">
        <v>0.2</v>
      </c>
      <c r="E101" s="57">
        <f t="shared" si="4"/>
        <v>0</v>
      </c>
      <c r="F101" s="85"/>
      <c r="G101" s="77" t="s">
        <v>172</v>
      </c>
    </row>
    <row r="102" spans="1:7" ht="30" x14ac:dyDescent="0.25">
      <c r="A102" s="124"/>
      <c r="B102" s="58" t="s">
        <v>99</v>
      </c>
      <c r="C102" s="84"/>
      <c r="D102" s="57">
        <v>0.1</v>
      </c>
      <c r="E102" s="57">
        <f t="shared" si="4"/>
        <v>0</v>
      </c>
      <c r="F102" s="85"/>
      <c r="G102" s="121" t="s">
        <v>195</v>
      </c>
    </row>
    <row r="103" spans="1:7" ht="55.5" customHeight="1" x14ac:dyDescent="0.25">
      <c r="A103" s="124"/>
      <c r="B103" s="67" t="s">
        <v>100</v>
      </c>
      <c r="C103" s="84"/>
      <c r="D103" s="57">
        <v>0.1</v>
      </c>
      <c r="E103" s="57">
        <f t="shared" si="4"/>
        <v>0</v>
      </c>
      <c r="F103" s="85"/>
      <c r="G103" s="121"/>
    </row>
    <row r="104" spans="1:7" ht="40.5" customHeight="1" x14ac:dyDescent="0.25">
      <c r="A104" s="124" t="s">
        <v>135</v>
      </c>
      <c r="B104" s="67" t="s">
        <v>101</v>
      </c>
      <c r="C104" s="84"/>
      <c r="D104" s="57">
        <v>0.1</v>
      </c>
      <c r="E104" s="57">
        <f t="shared" si="4"/>
        <v>0</v>
      </c>
      <c r="F104" s="85"/>
      <c r="G104" s="121" t="s">
        <v>171</v>
      </c>
    </row>
    <row r="105" spans="1:7" ht="40.5" customHeight="1" x14ac:dyDescent="0.25">
      <c r="A105" s="124"/>
      <c r="B105" s="67" t="s">
        <v>102</v>
      </c>
      <c r="C105" s="84"/>
      <c r="D105" s="57">
        <v>0.1</v>
      </c>
      <c r="E105" s="57">
        <f t="shared" si="4"/>
        <v>0</v>
      </c>
      <c r="F105" s="85"/>
      <c r="G105" s="121"/>
    </row>
    <row r="106" spans="1:7" ht="65.25" customHeight="1" x14ac:dyDescent="0.25">
      <c r="A106" s="124" t="s">
        <v>148</v>
      </c>
      <c r="B106" s="94"/>
      <c r="C106" s="84"/>
      <c r="D106" s="57">
        <v>0.1</v>
      </c>
      <c r="E106" s="57">
        <f t="shared" si="4"/>
        <v>0</v>
      </c>
      <c r="F106" s="85"/>
      <c r="G106" s="77" t="s">
        <v>168</v>
      </c>
    </row>
    <row r="107" spans="1:7" ht="48" customHeight="1" x14ac:dyDescent="0.25">
      <c r="A107" s="124" t="s">
        <v>149</v>
      </c>
      <c r="B107" s="94"/>
      <c r="C107" s="84"/>
      <c r="D107" s="57">
        <v>0.3</v>
      </c>
      <c r="E107" s="57">
        <f t="shared" si="4"/>
        <v>0</v>
      </c>
      <c r="F107" s="85"/>
      <c r="G107" s="77" t="s">
        <v>169</v>
      </c>
    </row>
    <row r="108" spans="1:7" ht="24" customHeight="1" thickBot="1" x14ac:dyDescent="0.3">
      <c r="A108" s="111" t="s">
        <v>213</v>
      </c>
      <c r="B108" s="112"/>
      <c r="C108" s="112"/>
      <c r="D108" s="113"/>
      <c r="E108" s="78">
        <f>SUM(E99:E107)</f>
        <v>0</v>
      </c>
      <c r="F108" s="83"/>
      <c r="G108" s="81"/>
    </row>
    <row r="109" spans="1:7" ht="31.5" customHeight="1" thickBot="1" x14ac:dyDescent="0.3">
      <c r="A109" s="132" t="s">
        <v>103</v>
      </c>
      <c r="B109" s="133"/>
      <c r="C109" s="133"/>
      <c r="D109" s="134"/>
      <c r="E109" s="74">
        <f>IF(E68+E77+E84+E88+E97+E108&lt;0,0, E68+E77+E84+E88+E97+E108)</f>
        <v>0</v>
      </c>
      <c r="F109" s="135"/>
      <c r="G109" s="136"/>
    </row>
    <row r="110" spans="1:7" ht="33.75" customHeight="1" thickBot="1" x14ac:dyDescent="0.3">
      <c r="A110" s="90" t="s">
        <v>200</v>
      </c>
      <c r="B110" s="91"/>
      <c r="C110" s="91"/>
      <c r="D110" s="91"/>
      <c r="E110" s="91"/>
      <c r="F110" s="91"/>
      <c r="G110" s="75">
        <f>E61*E109</f>
        <v>0</v>
      </c>
    </row>
  </sheetData>
  <sheetProtection algorithmName="SHA-512" hashValue="3hQeNtz5Lkh74z/0Yu8tfdbhtb0jS+sNQN0HJa4Tyer7BFy3QmeKtdVMr7IghiG1euDQr5IPPgp3M5h8++KgRQ==" saltValue="F11BVVmg/6SOu6t/2Tmd0Q==" spinCount="100000" sheet="1" formatCells="0" formatColumns="0" formatRows="0" pivotTables="0"/>
  <mergeCells count="99">
    <mergeCell ref="A31:A33"/>
    <mergeCell ref="A45:A47"/>
    <mergeCell ref="G94:G95"/>
    <mergeCell ref="A60:D60"/>
    <mergeCell ref="A78:G78"/>
    <mergeCell ref="A76:B76"/>
    <mergeCell ref="A70:A74"/>
    <mergeCell ref="A48:B48"/>
    <mergeCell ref="A49:D49"/>
    <mergeCell ref="A36:G36"/>
    <mergeCell ref="A38:B38"/>
    <mergeCell ref="A35:D35"/>
    <mergeCell ref="G79:G83"/>
    <mergeCell ref="A96:B96"/>
    <mergeCell ref="A107:B107"/>
    <mergeCell ref="A85:G85"/>
    <mergeCell ref="A89:G89"/>
    <mergeCell ref="G99:G100"/>
    <mergeCell ref="G104:G105"/>
    <mergeCell ref="G102:G103"/>
    <mergeCell ref="A98:G98"/>
    <mergeCell ref="A99:A100"/>
    <mergeCell ref="A97:D97"/>
    <mergeCell ref="G90:G92"/>
    <mergeCell ref="A109:D109"/>
    <mergeCell ref="A79:A80"/>
    <mergeCell ref="A88:D88"/>
    <mergeCell ref="F109:G109"/>
    <mergeCell ref="A87:B87"/>
    <mergeCell ref="A101:A103"/>
    <mergeCell ref="A81:A83"/>
    <mergeCell ref="A93:B93"/>
    <mergeCell ref="A86:B86"/>
    <mergeCell ref="A106:B106"/>
    <mergeCell ref="A108:D108"/>
    <mergeCell ref="A92:B92"/>
    <mergeCell ref="A84:D84"/>
    <mergeCell ref="A90:A91"/>
    <mergeCell ref="A104:A105"/>
    <mergeCell ref="A94:A95"/>
    <mergeCell ref="A59:B59"/>
    <mergeCell ref="A58:B58"/>
    <mergeCell ref="A61:D61"/>
    <mergeCell ref="A64:B64"/>
    <mergeCell ref="A55:B55"/>
    <mergeCell ref="A77:D77"/>
    <mergeCell ref="A63:G63"/>
    <mergeCell ref="G70:G74"/>
    <mergeCell ref="F61:G61"/>
    <mergeCell ref="A69:G69"/>
    <mergeCell ref="A68:D68"/>
    <mergeCell ref="A75:B75"/>
    <mergeCell ref="A67:B67"/>
    <mergeCell ref="A66:B66"/>
    <mergeCell ref="A26:A27"/>
    <mergeCell ref="A28:D28"/>
    <mergeCell ref="A37:B37"/>
    <mergeCell ref="A34:B34"/>
    <mergeCell ref="A65:G65"/>
    <mergeCell ref="A39:A44"/>
    <mergeCell ref="A56:D56"/>
    <mergeCell ref="A54:B54"/>
    <mergeCell ref="A50:G50"/>
    <mergeCell ref="A51:A53"/>
    <mergeCell ref="G25:G27"/>
    <mergeCell ref="G30:G33"/>
    <mergeCell ref="G39:G44"/>
    <mergeCell ref="G51:G53"/>
    <mergeCell ref="A30:B30"/>
    <mergeCell ref="A57:G57"/>
    <mergeCell ref="A19:B19"/>
    <mergeCell ref="A12:G12"/>
    <mergeCell ref="A7:G7"/>
    <mergeCell ref="D10:G10"/>
    <mergeCell ref="A22:G22"/>
    <mergeCell ref="A17:B17"/>
    <mergeCell ref="A18:B18"/>
    <mergeCell ref="G18:G19"/>
    <mergeCell ref="A20:B20"/>
    <mergeCell ref="A21:D21"/>
    <mergeCell ref="A14:G14"/>
    <mergeCell ref="A15:B15"/>
    <mergeCell ref="A16:B16"/>
    <mergeCell ref="A110:F110"/>
    <mergeCell ref="A1:G1"/>
    <mergeCell ref="A3:G3"/>
    <mergeCell ref="A8:B8"/>
    <mergeCell ref="D8:G8"/>
    <mergeCell ref="D6:G6"/>
    <mergeCell ref="A5:G5"/>
    <mergeCell ref="A29:G29"/>
    <mergeCell ref="D9:G9"/>
    <mergeCell ref="A10:B10"/>
    <mergeCell ref="A23:B23"/>
    <mergeCell ref="A24:B24"/>
    <mergeCell ref="A13:B13"/>
    <mergeCell ref="A6:B6"/>
    <mergeCell ref="A9:B9"/>
    <mergeCell ref="A25:B25"/>
  </mergeCells>
  <phoneticPr fontId="0" type="noConversion"/>
  <dataValidations count="2">
    <dataValidation type="list" allowBlank="1" showDropDown="1" showInputMessage="1" showErrorMessage="1" sqref="C65:C77 C79:C108 C14:C60" xr:uid="{3AA51B6D-3EB4-4785-AB88-E45343CADDA4}">
      <formula1>"0,1,2"</formula1>
      <formula2>0</formula2>
    </dataValidation>
    <dataValidation type="list" showDropDown="1" showInputMessage="1" showErrorMessage="1" sqref="C8:C11" xr:uid="{10398696-CB55-47E7-8A0D-511895EF77DE}">
      <formula1>"0,2"</formula1>
      <formula2>0</formula2>
    </dataValidation>
  </dataValidations>
  <pageMargins left="0.23622047244094491" right="0.23622047244094491" top="0.51181102362204722" bottom="0.51181102362204722" header="0.51181102362204722" footer="0.31496062992125984"/>
  <pageSetup paperSize="9" scale="65" firstPageNumber="0" fitToHeight="0" orientation="landscape" horizontalDpi="300" verticalDpi="300" r:id="rId1"/>
  <headerFooter>
    <oddFooter>&amp;R&amp;9Versão: 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87F1F-349D-4CED-A87D-A514AAC50717}">
  <sheetPr>
    <pageSetUpPr fitToPage="1"/>
  </sheetPr>
  <dimension ref="A1:H110"/>
  <sheetViews>
    <sheetView showGridLines="0" topLeftCell="A94" zoomScale="90" zoomScaleNormal="90" workbookViewId="0">
      <selection activeCell="B61" sqref="B61:C61"/>
    </sheetView>
  </sheetViews>
  <sheetFormatPr defaultColWidth="8.85546875" defaultRowHeight="15" x14ac:dyDescent="0.25"/>
  <cols>
    <col min="1" max="1" width="17.85546875" style="1" customWidth="1"/>
    <col min="2" max="2" width="24.28515625" style="2" customWidth="1"/>
    <col min="3" max="3" width="53.28515625" style="2" customWidth="1"/>
    <col min="4" max="4" width="17.85546875" style="3" customWidth="1"/>
    <col min="5" max="6" width="13.7109375" style="4" customWidth="1"/>
    <col min="7" max="7" width="20" style="1" customWidth="1"/>
    <col min="8" max="8" width="19.28515625" style="1" customWidth="1"/>
    <col min="9" max="16384" width="8.85546875" style="1"/>
  </cols>
  <sheetData>
    <row r="1" spans="1:8" ht="51.75" customHeight="1" x14ac:dyDescent="0.25">
      <c r="A1" s="143" t="s">
        <v>105</v>
      </c>
      <c r="B1" s="143"/>
      <c r="C1" s="143"/>
      <c r="D1" s="143"/>
      <c r="E1" s="143"/>
      <c r="F1" s="143"/>
      <c r="G1" s="143"/>
      <c r="H1" s="143"/>
    </row>
    <row r="2" spans="1:8" ht="9" customHeight="1" x14ac:dyDescent="0.25">
      <c r="A2" s="5"/>
    </row>
    <row r="3" spans="1:8" ht="27" customHeight="1" x14ac:dyDescent="0.25">
      <c r="A3" s="144" t="s">
        <v>0</v>
      </c>
      <c r="B3" s="144"/>
      <c r="C3" s="54"/>
      <c r="D3" s="42" t="s">
        <v>1</v>
      </c>
      <c r="E3" s="145"/>
      <c r="F3" s="145"/>
      <c r="G3" s="145"/>
      <c r="H3" s="145"/>
    </row>
    <row r="4" spans="1:8" ht="27" customHeight="1" x14ac:dyDescent="0.25">
      <c r="A4" s="146" t="s">
        <v>2</v>
      </c>
      <c r="B4" s="146"/>
      <c r="C4" s="54"/>
      <c r="D4" s="55" t="s">
        <v>3</v>
      </c>
      <c r="E4" s="147"/>
      <c r="F4" s="147"/>
      <c r="G4" s="147"/>
      <c r="H4" s="147"/>
    </row>
    <row r="5" spans="1:8" ht="27" customHeight="1" x14ac:dyDescent="0.25">
      <c r="A5" s="146" t="s">
        <v>4</v>
      </c>
      <c r="B5" s="146"/>
      <c r="C5" s="56"/>
      <c r="D5" s="6"/>
      <c r="E5" s="148"/>
      <c r="F5" s="148"/>
      <c r="G5" s="148"/>
      <c r="H5" s="148"/>
    </row>
    <row r="6" spans="1:8" ht="12.75" customHeight="1" x14ac:dyDescent="0.25">
      <c r="A6" s="6"/>
      <c r="B6" s="6"/>
      <c r="C6" s="6"/>
      <c r="D6" s="6"/>
      <c r="E6" s="7"/>
      <c r="F6" s="7"/>
      <c r="G6" s="7"/>
      <c r="H6" s="7"/>
    </row>
    <row r="7" spans="1:8" ht="28.5" customHeight="1" x14ac:dyDescent="0.25">
      <c r="A7" s="142" t="s">
        <v>5</v>
      </c>
      <c r="B7" s="142"/>
      <c r="C7" s="142"/>
      <c r="D7" s="142"/>
      <c r="E7" s="142"/>
      <c r="F7" s="142"/>
      <c r="G7" s="142"/>
      <c r="H7" s="142"/>
    </row>
    <row r="8" spans="1:8" ht="33" customHeight="1" x14ac:dyDescent="0.25">
      <c r="A8" s="154" t="s">
        <v>6</v>
      </c>
      <c r="B8" s="155" t="s">
        <v>7</v>
      </c>
      <c r="C8" s="155"/>
      <c r="D8" s="9" t="s">
        <v>8</v>
      </c>
      <c r="E8" s="156" t="s">
        <v>9</v>
      </c>
      <c r="F8" s="156"/>
      <c r="G8" s="156"/>
      <c r="H8" s="156"/>
    </row>
    <row r="9" spans="1:8" ht="30" customHeight="1" x14ac:dyDescent="0.25">
      <c r="A9" s="154"/>
      <c r="B9" s="158" t="s">
        <v>10</v>
      </c>
      <c r="C9" s="158"/>
      <c r="D9" s="158"/>
      <c r="E9" s="158"/>
      <c r="F9" s="158"/>
      <c r="G9" s="158"/>
      <c r="H9" s="158"/>
    </row>
    <row r="10" spans="1:8" ht="35.25" customHeight="1" x14ac:dyDescent="0.25">
      <c r="A10" s="154"/>
      <c r="B10" s="150" t="s">
        <v>11</v>
      </c>
      <c r="C10" s="150"/>
      <c r="D10" s="11">
        <v>2</v>
      </c>
      <c r="E10" s="157" t="s">
        <v>106</v>
      </c>
      <c r="F10" s="157"/>
      <c r="G10" s="157"/>
      <c r="H10" s="157"/>
    </row>
    <row r="11" spans="1:8" ht="35.25" customHeight="1" x14ac:dyDescent="0.25">
      <c r="A11" s="154"/>
      <c r="B11" s="149" t="s">
        <v>13</v>
      </c>
      <c r="C11" s="149"/>
      <c r="D11" s="11">
        <v>2</v>
      </c>
      <c r="E11" s="150" t="s">
        <v>14</v>
      </c>
      <c r="F11" s="150"/>
      <c r="G11" s="150"/>
      <c r="H11" s="150"/>
    </row>
    <row r="12" spans="1:8" ht="35.25" customHeight="1" x14ac:dyDescent="0.25">
      <c r="A12" s="154"/>
      <c r="B12" s="149" t="s">
        <v>15</v>
      </c>
      <c r="C12" s="149"/>
      <c r="D12" s="11">
        <v>2</v>
      </c>
      <c r="E12" s="150" t="s">
        <v>16</v>
      </c>
      <c r="F12" s="150"/>
      <c r="G12" s="150"/>
      <c r="H12" s="150"/>
    </row>
    <row r="13" spans="1:8" ht="35.25" customHeight="1" x14ac:dyDescent="0.25">
      <c r="A13" s="154"/>
      <c r="B13" s="149" t="s">
        <v>107</v>
      </c>
      <c r="C13" s="149"/>
      <c r="D13" s="11">
        <v>2</v>
      </c>
      <c r="E13" s="150" t="s">
        <v>17</v>
      </c>
      <c r="F13" s="150"/>
      <c r="G13" s="150"/>
      <c r="H13" s="150"/>
    </row>
    <row r="14" spans="1:8" ht="35.25" customHeight="1" x14ac:dyDescent="0.25">
      <c r="A14" s="154"/>
      <c r="B14" s="150" t="s">
        <v>108</v>
      </c>
      <c r="C14" s="150"/>
      <c r="D14" s="10">
        <v>2</v>
      </c>
      <c r="E14" s="150"/>
      <c r="F14" s="150"/>
      <c r="G14" s="150"/>
      <c r="H14" s="150"/>
    </row>
    <row r="15" spans="1:8" ht="12" customHeight="1" x14ac:dyDescent="0.25">
      <c r="A15" s="6"/>
      <c r="B15" s="12"/>
      <c r="E15" s="12"/>
      <c r="F15" s="12"/>
      <c r="G15" s="12"/>
      <c r="H15" s="12"/>
    </row>
    <row r="16" spans="1:8" ht="30" customHeight="1" x14ac:dyDescent="0.25">
      <c r="A16" s="153" t="s">
        <v>18</v>
      </c>
      <c r="B16" s="153"/>
      <c r="C16" s="153"/>
      <c r="D16" s="153"/>
      <c r="E16" s="153"/>
      <c r="F16" s="153"/>
      <c r="G16" s="153"/>
      <c r="H16" s="153"/>
    </row>
    <row r="17" spans="1:8" s="2" customFormat="1" ht="43.5" customHeight="1" x14ac:dyDescent="0.25">
      <c r="A17" s="13" t="s">
        <v>19</v>
      </c>
      <c r="B17" s="152" t="s">
        <v>7</v>
      </c>
      <c r="C17" s="152"/>
      <c r="D17" s="14" t="s">
        <v>20</v>
      </c>
      <c r="E17" s="15" t="s">
        <v>21</v>
      </c>
      <c r="F17" s="15" t="s">
        <v>22</v>
      </c>
      <c r="G17" s="15" t="s">
        <v>23</v>
      </c>
      <c r="H17" s="15" t="s">
        <v>24</v>
      </c>
    </row>
    <row r="18" spans="1:8" ht="36" customHeight="1" x14ac:dyDescent="0.25">
      <c r="A18" s="159" t="s">
        <v>109</v>
      </c>
      <c r="B18" s="151" t="s">
        <v>25</v>
      </c>
      <c r="C18" s="151"/>
      <c r="D18" s="151"/>
      <c r="E18" s="151"/>
      <c r="F18" s="151"/>
      <c r="G18" s="151"/>
      <c r="H18" s="151"/>
    </row>
    <row r="19" spans="1:8" ht="36" customHeight="1" x14ac:dyDescent="0.25">
      <c r="A19" s="159"/>
      <c r="B19" s="150" t="s">
        <v>26</v>
      </c>
      <c r="C19" s="150"/>
      <c r="D19" s="10">
        <v>2</v>
      </c>
      <c r="E19" s="16">
        <v>0.01</v>
      </c>
      <c r="F19" s="16">
        <f>D19*E19</f>
        <v>0.02</v>
      </c>
      <c r="G19" s="17"/>
      <c r="H19" s="17"/>
    </row>
    <row r="20" spans="1:8" ht="36" customHeight="1" x14ac:dyDescent="0.25">
      <c r="A20" s="159"/>
      <c r="B20" s="150" t="s">
        <v>27</v>
      </c>
      <c r="C20" s="150"/>
      <c r="D20" s="10">
        <v>2</v>
      </c>
      <c r="E20" s="16">
        <v>0.01</v>
      </c>
      <c r="F20" s="16">
        <f>D20*E20</f>
        <v>0.02</v>
      </c>
      <c r="G20" s="17"/>
      <c r="H20" s="17"/>
    </row>
    <row r="21" spans="1:8" ht="36" customHeight="1" x14ac:dyDescent="0.25">
      <c r="A21" s="159"/>
      <c r="B21" s="150" t="s">
        <v>28</v>
      </c>
      <c r="C21" s="150"/>
      <c r="D21" s="10">
        <v>2</v>
      </c>
      <c r="E21" s="16">
        <v>0.01</v>
      </c>
      <c r="F21" s="16">
        <f>D21*E21</f>
        <v>0.02</v>
      </c>
      <c r="G21" s="17"/>
      <c r="H21" s="17"/>
    </row>
    <row r="22" spans="1:8" ht="36" customHeight="1" x14ac:dyDescent="0.25">
      <c r="A22" s="159"/>
      <c r="B22" s="150" t="s">
        <v>29</v>
      </c>
      <c r="C22" s="150"/>
      <c r="D22" s="10">
        <v>2</v>
      </c>
      <c r="E22" s="16">
        <v>0.01</v>
      </c>
      <c r="F22" s="16">
        <f>D22*E22</f>
        <v>0.02</v>
      </c>
      <c r="G22" s="17"/>
      <c r="H22" s="17"/>
    </row>
    <row r="23" spans="1:8" ht="36" customHeight="1" x14ac:dyDescent="0.25">
      <c r="A23" s="159"/>
      <c r="B23" s="168" t="s">
        <v>30</v>
      </c>
      <c r="C23" s="168"/>
      <c r="D23" s="10">
        <v>2</v>
      </c>
      <c r="E23" s="16">
        <v>0.02</v>
      </c>
      <c r="F23" s="16">
        <f>D23*E23</f>
        <v>0.04</v>
      </c>
      <c r="G23" s="17"/>
      <c r="H23" s="17"/>
    </row>
    <row r="24" spans="1:8" ht="24" customHeight="1" x14ac:dyDescent="0.25">
      <c r="A24" s="159"/>
      <c r="B24" s="169"/>
      <c r="C24" s="169"/>
      <c r="D24" s="169"/>
      <c r="E24" s="169"/>
      <c r="F24" s="18">
        <f>SUM(F19:F23)</f>
        <v>0.12</v>
      </c>
      <c r="G24" s="19"/>
      <c r="H24" s="20"/>
    </row>
    <row r="25" spans="1:8" ht="36" customHeight="1" x14ac:dyDescent="0.25">
      <c r="A25" s="159"/>
      <c r="B25" s="161" t="s">
        <v>31</v>
      </c>
      <c r="C25" s="161"/>
      <c r="D25" s="161"/>
      <c r="E25" s="161"/>
      <c r="F25" s="161"/>
      <c r="G25" s="161"/>
      <c r="H25" s="161"/>
    </row>
    <row r="26" spans="1:8" ht="36" customHeight="1" x14ac:dyDescent="0.25">
      <c r="A26" s="159"/>
      <c r="B26" s="162" t="s">
        <v>32</v>
      </c>
      <c r="C26" s="162"/>
      <c r="D26" s="21">
        <v>2</v>
      </c>
      <c r="E26" s="22">
        <v>0.02</v>
      </c>
      <c r="F26" s="22">
        <f>D26*E26</f>
        <v>0.04</v>
      </c>
      <c r="G26" s="23"/>
      <c r="H26" s="23"/>
    </row>
    <row r="27" spans="1:8" ht="36" customHeight="1" x14ac:dyDescent="0.25">
      <c r="A27" s="159"/>
      <c r="B27" s="163" t="s">
        <v>33</v>
      </c>
      <c r="C27" s="163"/>
      <c r="D27" s="21">
        <v>2</v>
      </c>
      <c r="E27" s="25">
        <v>0.03</v>
      </c>
      <c r="F27" s="16">
        <f>D27*E27</f>
        <v>0.06</v>
      </c>
      <c r="G27" s="23"/>
      <c r="H27" s="23"/>
    </row>
    <row r="28" spans="1:8" ht="36" customHeight="1" x14ac:dyDescent="0.25">
      <c r="A28" s="159"/>
      <c r="B28" s="162" t="s">
        <v>110</v>
      </c>
      <c r="C28" s="162"/>
      <c r="D28" s="21">
        <v>2</v>
      </c>
      <c r="E28" s="22">
        <v>0.01</v>
      </c>
      <c r="F28" s="22">
        <f>D28*E28</f>
        <v>0.02</v>
      </c>
      <c r="G28" s="26"/>
      <c r="H28" s="26"/>
    </row>
    <row r="29" spans="1:8" ht="25.5" customHeight="1" x14ac:dyDescent="0.25">
      <c r="A29" s="159"/>
      <c r="B29" s="169"/>
      <c r="C29" s="169"/>
      <c r="D29" s="169"/>
      <c r="E29" s="169"/>
      <c r="F29" s="18">
        <f>SUM(F26:F28)</f>
        <v>0.12000000000000001</v>
      </c>
      <c r="G29" s="27"/>
      <c r="H29" s="20"/>
    </row>
    <row r="30" spans="1:8" ht="36" customHeight="1" x14ac:dyDescent="0.25">
      <c r="A30" s="159"/>
      <c r="B30" s="161" t="s">
        <v>35</v>
      </c>
      <c r="C30" s="161"/>
      <c r="D30" s="161"/>
      <c r="E30" s="161"/>
      <c r="F30" s="161"/>
      <c r="G30" s="161"/>
      <c r="H30" s="161"/>
    </row>
    <row r="31" spans="1:8" ht="36" customHeight="1" x14ac:dyDescent="0.25">
      <c r="A31" s="159"/>
      <c r="B31" s="160" t="s">
        <v>36</v>
      </c>
      <c r="C31" s="160"/>
      <c r="D31" s="21">
        <v>2</v>
      </c>
      <c r="E31" s="22">
        <v>0.02</v>
      </c>
      <c r="F31" s="22">
        <f>D31*E31</f>
        <v>0.04</v>
      </c>
      <c r="G31" s="26"/>
      <c r="H31" s="26"/>
    </row>
    <row r="32" spans="1:8" ht="36" customHeight="1" x14ac:dyDescent="0.25">
      <c r="A32" s="159"/>
      <c r="B32" s="166" t="s">
        <v>37</v>
      </c>
      <c r="C32" s="28" t="s">
        <v>38</v>
      </c>
      <c r="D32" s="21">
        <v>2</v>
      </c>
      <c r="E32" s="25">
        <v>0.01</v>
      </c>
      <c r="F32" s="25">
        <f>D32*E32</f>
        <v>0.02</v>
      </c>
      <c r="G32" s="29"/>
      <c r="H32" s="29"/>
    </row>
    <row r="33" spans="1:8" ht="36" customHeight="1" x14ac:dyDescent="0.25">
      <c r="A33" s="159"/>
      <c r="B33" s="166"/>
      <c r="C33" s="24" t="s">
        <v>111</v>
      </c>
      <c r="D33" s="21">
        <v>2</v>
      </c>
      <c r="E33" s="25">
        <v>0.02</v>
      </c>
      <c r="F33" s="25">
        <f>D33*E33</f>
        <v>0.04</v>
      </c>
      <c r="G33" s="29"/>
      <c r="H33" s="29"/>
    </row>
    <row r="34" spans="1:8" ht="36" customHeight="1" x14ac:dyDescent="0.25">
      <c r="A34" s="159"/>
      <c r="B34" s="166"/>
      <c r="C34" s="24" t="s">
        <v>112</v>
      </c>
      <c r="D34" s="21">
        <v>2</v>
      </c>
      <c r="E34" s="25">
        <v>0.02</v>
      </c>
      <c r="F34" s="25">
        <f>D34*E34</f>
        <v>0.04</v>
      </c>
      <c r="G34" s="29"/>
      <c r="H34" s="29"/>
    </row>
    <row r="35" spans="1:8" ht="26.25" customHeight="1" x14ac:dyDescent="0.25">
      <c r="A35" s="159"/>
      <c r="B35" s="165"/>
      <c r="C35" s="165"/>
      <c r="D35" s="165"/>
      <c r="E35" s="165"/>
      <c r="F35" s="30">
        <f>SUM(F31:F34)</f>
        <v>0.14000000000000001</v>
      </c>
      <c r="G35" s="31"/>
      <c r="H35" s="29"/>
    </row>
    <row r="36" spans="1:8" ht="36" customHeight="1" x14ac:dyDescent="0.25">
      <c r="A36" s="159"/>
      <c r="B36" s="167" t="s">
        <v>40</v>
      </c>
      <c r="C36" s="167"/>
      <c r="D36" s="167"/>
      <c r="E36" s="167"/>
      <c r="F36" s="167"/>
      <c r="G36" s="167"/>
      <c r="H36" s="167"/>
    </row>
    <row r="37" spans="1:8" ht="36" customHeight="1" x14ac:dyDescent="0.25">
      <c r="A37" s="159"/>
      <c r="B37" s="163" t="s">
        <v>41</v>
      </c>
      <c r="C37" s="163"/>
      <c r="D37" s="32">
        <v>2</v>
      </c>
      <c r="E37" s="25">
        <v>0.01</v>
      </c>
      <c r="F37" s="25">
        <f t="shared" ref="F37:F47" si="0">D37*E37</f>
        <v>0.02</v>
      </c>
      <c r="G37" s="29"/>
      <c r="H37" s="29"/>
    </row>
    <row r="38" spans="1:8" ht="36" customHeight="1" x14ac:dyDescent="0.25">
      <c r="A38" s="159"/>
      <c r="B38" s="163" t="s">
        <v>42</v>
      </c>
      <c r="C38" s="163"/>
      <c r="D38" s="32">
        <v>2</v>
      </c>
      <c r="E38" s="25">
        <v>0.01</v>
      </c>
      <c r="F38" s="25">
        <f t="shared" si="0"/>
        <v>0.02</v>
      </c>
      <c r="G38" s="29"/>
      <c r="H38" s="29"/>
    </row>
    <row r="39" spans="1:8" ht="36" customHeight="1" x14ac:dyDescent="0.25">
      <c r="A39" s="159"/>
      <c r="B39" s="164" t="s">
        <v>43</v>
      </c>
      <c r="C39" s="24" t="s">
        <v>44</v>
      </c>
      <c r="D39" s="32">
        <v>2</v>
      </c>
      <c r="E39" s="25">
        <v>0.01</v>
      </c>
      <c r="F39" s="25">
        <f t="shared" si="0"/>
        <v>0.02</v>
      </c>
      <c r="G39" s="29"/>
      <c r="H39" s="29"/>
    </row>
    <row r="40" spans="1:8" ht="36" customHeight="1" x14ac:dyDescent="0.25">
      <c r="A40" s="159"/>
      <c r="B40" s="164"/>
      <c r="C40" s="24" t="s">
        <v>113</v>
      </c>
      <c r="D40" s="32">
        <v>2</v>
      </c>
      <c r="E40" s="25">
        <v>0.03</v>
      </c>
      <c r="F40" s="25">
        <f t="shared" si="0"/>
        <v>0.06</v>
      </c>
      <c r="G40" s="29"/>
      <c r="H40" s="29"/>
    </row>
    <row r="41" spans="1:8" ht="36" customHeight="1" x14ac:dyDescent="0.25">
      <c r="A41" s="159"/>
      <c r="B41" s="164"/>
      <c r="C41" s="24" t="s">
        <v>114</v>
      </c>
      <c r="D41" s="32">
        <v>2</v>
      </c>
      <c r="E41" s="25">
        <v>0.01</v>
      </c>
      <c r="F41" s="25">
        <f t="shared" si="0"/>
        <v>0.02</v>
      </c>
      <c r="G41" s="29"/>
      <c r="H41" s="29"/>
    </row>
    <row r="42" spans="1:8" ht="36" customHeight="1" x14ac:dyDescent="0.25">
      <c r="A42" s="159"/>
      <c r="B42" s="164"/>
      <c r="C42" s="24" t="s">
        <v>115</v>
      </c>
      <c r="D42" s="32">
        <v>2</v>
      </c>
      <c r="E42" s="25">
        <v>0.02</v>
      </c>
      <c r="F42" s="25">
        <f t="shared" si="0"/>
        <v>0.04</v>
      </c>
      <c r="G42" s="29"/>
      <c r="H42" s="29"/>
    </row>
    <row r="43" spans="1:8" ht="60" x14ac:dyDescent="0.25">
      <c r="A43" s="159"/>
      <c r="B43" s="164"/>
      <c r="C43" s="24" t="s">
        <v>116</v>
      </c>
      <c r="D43" s="32">
        <v>2</v>
      </c>
      <c r="E43" s="25">
        <v>0.01</v>
      </c>
      <c r="F43" s="25">
        <f t="shared" si="0"/>
        <v>0.02</v>
      </c>
      <c r="G43" s="29"/>
      <c r="H43" s="29"/>
    </row>
    <row r="44" spans="1:8" ht="36" customHeight="1" x14ac:dyDescent="0.25">
      <c r="A44" s="159"/>
      <c r="B44" s="163" t="s">
        <v>49</v>
      </c>
      <c r="C44" s="24" t="s">
        <v>50</v>
      </c>
      <c r="D44" s="32">
        <v>2</v>
      </c>
      <c r="E44" s="25">
        <v>0.02</v>
      </c>
      <c r="F44" s="25">
        <f t="shared" si="0"/>
        <v>0.04</v>
      </c>
      <c r="G44" s="29"/>
      <c r="H44" s="29"/>
    </row>
    <row r="45" spans="1:8" ht="36" customHeight="1" x14ac:dyDescent="0.25">
      <c r="A45" s="159"/>
      <c r="B45" s="163"/>
      <c r="C45" s="24" t="s">
        <v>51</v>
      </c>
      <c r="D45" s="32">
        <v>2</v>
      </c>
      <c r="E45" s="25">
        <v>0.03</v>
      </c>
      <c r="F45" s="25">
        <f t="shared" si="0"/>
        <v>0.06</v>
      </c>
      <c r="G45" s="29"/>
      <c r="H45" s="29"/>
    </row>
    <row r="46" spans="1:8" ht="36" customHeight="1" x14ac:dyDescent="0.25">
      <c r="A46" s="159"/>
      <c r="B46" s="163"/>
      <c r="C46" s="24" t="s">
        <v>52</v>
      </c>
      <c r="D46" s="32">
        <v>2</v>
      </c>
      <c r="E46" s="25">
        <v>0.03</v>
      </c>
      <c r="F46" s="25">
        <f t="shared" si="0"/>
        <v>0.06</v>
      </c>
      <c r="G46" s="29"/>
      <c r="H46" s="29"/>
    </row>
    <row r="47" spans="1:8" ht="36" customHeight="1" x14ac:dyDescent="0.25">
      <c r="A47" s="159"/>
      <c r="B47" s="163" t="s">
        <v>117</v>
      </c>
      <c r="C47" s="163"/>
      <c r="D47" s="32">
        <v>2</v>
      </c>
      <c r="E47" s="25">
        <v>0.02</v>
      </c>
      <c r="F47" s="25">
        <f t="shared" si="0"/>
        <v>0.04</v>
      </c>
      <c r="G47" s="29"/>
      <c r="H47" s="29"/>
    </row>
    <row r="48" spans="1:8" ht="27.75" customHeight="1" x14ac:dyDescent="0.25">
      <c r="A48" s="159"/>
      <c r="B48" s="165"/>
      <c r="C48" s="165"/>
      <c r="D48" s="165"/>
      <c r="E48" s="165"/>
      <c r="F48" s="30">
        <f>SUM(F37:F47)</f>
        <v>0.39999999999999997</v>
      </c>
      <c r="G48" s="31"/>
      <c r="H48" s="29"/>
    </row>
    <row r="49" spans="1:8" ht="36" customHeight="1" x14ac:dyDescent="0.25">
      <c r="A49" s="159"/>
      <c r="B49" s="167" t="s">
        <v>54</v>
      </c>
      <c r="C49" s="167"/>
      <c r="D49" s="167"/>
      <c r="E49" s="167"/>
      <c r="F49" s="167"/>
      <c r="G49" s="167"/>
      <c r="H49" s="167"/>
    </row>
    <row r="50" spans="1:8" ht="36" customHeight="1" x14ac:dyDescent="0.25">
      <c r="A50" s="159"/>
      <c r="B50" s="163" t="s">
        <v>55</v>
      </c>
      <c r="C50" s="33" t="s">
        <v>56</v>
      </c>
      <c r="D50" s="32">
        <v>2</v>
      </c>
      <c r="E50" s="25">
        <v>0.01</v>
      </c>
      <c r="F50" s="25">
        <f>D50*E50</f>
        <v>0.02</v>
      </c>
      <c r="G50" s="29"/>
      <c r="H50" s="29"/>
    </row>
    <row r="51" spans="1:8" ht="36" customHeight="1" x14ac:dyDescent="0.25">
      <c r="A51" s="159"/>
      <c r="B51" s="163"/>
      <c r="C51" s="34" t="s">
        <v>57</v>
      </c>
      <c r="D51" s="32">
        <v>2</v>
      </c>
      <c r="E51" s="25">
        <v>0.01</v>
      </c>
      <c r="F51" s="25">
        <f>D51*E51</f>
        <v>0.02</v>
      </c>
      <c r="G51" s="29"/>
      <c r="H51" s="29"/>
    </row>
    <row r="52" spans="1:8" ht="36" customHeight="1" x14ac:dyDescent="0.25">
      <c r="A52" s="159"/>
      <c r="B52" s="163"/>
      <c r="C52" s="33" t="s">
        <v>58</v>
      </c>
      <c r="D52" s="32">
        <v>2</v>
      </c>
      <c r="E52" s="25">
        <v>0.01</v>
      </c>
      <c r="F52" s="25">
        <f>D52*E52</f>
        <v>0.02</v>
      </c>
      <c r="G52" s="29"/>
      <c r="H52" s="29"/>
    </row>
    <row r="53" spans="1:8" ht="36" customHeight="1" x14ac:dyDescent="0.25">
      <c r="A53" s="159"/>
      <c r="B53" s="163" t="s">
        <v>59</v>
      </c>
      <c r="C53" s="163"/>
      <c r="D53" s="32">
        <v>2</v>
      </c>
      <c r="E53" s="25">
        <v>0.01</v>
      </c>
      <c r="F53" s="25">
        <f>D53*E53</f>
        <v>0.02</v>
      </c>
      <c r="G53" s="29"/>
      <c r="H53" s="29"/>
    </row>
    <row r="54" spans="1:8" ht="36" customHeight="1" x14ac:dyDescent="0.25">
      <c r="A54" s="159"/>
      <c r="B54" s="163" t="s">
        <v>60</v>
      </c>
      <c r="C54" s="163"/>
      <c r="D54" s="32">
        <v>2</v>
      </c>
      <c r="E54" s="25">
        <v>0.01</v>
      </c>
      <c r="F54" s="25">
        <f>D54*E54</f>
        <v>0.02</v>
      </c>
      <c r="G54" s="29"/>
      <c r="H54" s="29"/>
    </row>
    <row r="55" spans="1:8" ht="29.25" customHeight="1" x14ac:dyDescent="0.25">
      <c r="A55" s="159"/>
      <c r="B55" s="165"/>
      <c r="C55" s="165"/>
      <c r="D55" s="165"/>
      <c r="E55" s="165"/>
      <c r="F55" s="30">
        <f>SUM(F50:F54)</f>
        <v>0.1</v>
      </c>
      <c r="G55" s="35"/>
      <c r="H55" s="29"/>
    </row>
    <row r="56" spans="1:8" ht="36" customHeight="1" x14ac:dyDescent="0.25">
      <c r="A56" s="159"/>
      <c r="B56" s="167" t="s">
        <v>61</v>
      </c>
      <c r="C56" s="167"/>
      <c r="D56" s="167"/>
      <c r="E56" s="167"/>
      <c r="F56" s="167"/>
      <c r="G56" s="167"/>
      <c r="H56" s="167"/>
    </row>
    <row r="57" spans="1:8" ht="36" customHeight="1" x14ac:dyDescent="0.25">
      <c r="A57" s="159"/>
      <c r="B57" s="163" t="s">
        <v>62</v>
      </c>
      <c r="C57" s="163"/>
      <c r="D57" s="32">
        <v>2</v>
      </c>
      <c r="E57" s="25">
        <v>0.02</v>
      </c>
      <c r="F57" s="25">
        <f>D57*E57</f>
        <v>0.04</v>
      </c>
      <c r="G57" s="29"/>
      <c r="H57" s="29"/>
    </row>
    <row r="58" spans="1:8" ht="30.75" customHeight="1" x14ac:dyDescent="0.25">
      <c r="A58" s="159"/>
      <c r="B58" s="177"/>
      <c r="C58" s="177"/>
      <c r="D58" s="177"/>
      <c r="E58" s="177"/>
      <c r="F58" s="36">
        <f>SUM(F57:F57)</f>
        <v>0.04</v>
      </c>
      <c r="G58" s="19"/>
      <c r="H58" s="20"/>
    </row>
    <row r="59" spans="1:8" ht="29.25" customHeight="1" x14ac:dyDescent="0.25">
      <c r="A59" s="159"/>
      <c r="B59" s="178" t="s">
        <v>63</v>
      </c>
      <c r="C59" s="178"/>
      <c r="D59" s="178"/>
      <c r="E59" s="178"/>
      <c r="F59" s="37">
        <f>IF(F29+F24+F35+F48+F55+F58&lt;0,0, F29+F24+F35+F48+F55+F58)</f>
        <v>0.92</v>
      </c>
      <c r="G59" s="175"/>
      <c r="H59" s="175"/>
    </row>
    <row r="60" spans="1:8" ht="9.75" customHeight="1" x14ac:dyDescent="0.25">
      <c r="A60" s="38"/>
      <c r="B60" s="39"/>
      <c r="C60" s="38"/>
      <c r="D60" s="40"/>
      <c r="E60" s="41"/>
      <c r="F60" s="40"/>
      <c r="G60" s="4"/>
      <c r="H60" s="4"/>
    </row>
    <row r="61" spans="1:8" ht="43.5" customHeight="1" x14ac:dyDescent="0.25">
      <c r="A61" s="42" t="s">
        <v>19</v>
      </c>
      <c r="B61" s="155" t="s">
        <v>7</v>
      </c>
      <c r="C61" s="155"/>
      <c r="D61" s="9" t="s">
        <v>20</v>
      </c>
      <c r="E61" s="8" t="s">
        <v>21</v>
      </c>
      <c r="F61" s="8" t="s">
        <v>22</v>
      </c>
      <c r="G61" s="8" t="s">
        <v>23</v>
      </c>
      <c r="H61" s="8" t="s">
        <v>24</v>
      </c>
    </row>
    <row r="62" spans="1:8" ht="34.9" customHeight="1" x14ac:dyDescent="0.25">
      <c r="A62" s="185" t="s">
        <v>118</v>
      </c>
      <c r="B62" s="179" t="s">
        <v>64</v>
      </c>
      <c r="C62" s="179"/>
      <c r="D62" s="179"/>
      <c r="E62" s="179"/>
      <c r="F62" s="179"/>
      <c r="G62" s="179"/>
      <c r="H62" s="179"/>
    </row>
    <row r="63" spans="1:8" ht="30" customHeight="1" x14ac:dyDescent="0.25">
      <c r="A63" s="185"/>
      <c r="B63" s="173" t="s">
        <v>119</v>
      </c>
      <c r="C63" s="173"/>
      <c r="D63" s="21">
        <v>2</v>
      </c>
      <c r="E63" s="22">
        <v>0.03</v>
      </c>
      <c r="F63" s="22">
        <f>D63*E63</f>
        <v>0.06</v>
      </c>
      <c r="G63" s="26"/>
      <c r="H63" s="29"/>
    </row>
    <row r="64" spans="1:8" ht="23.45" customHeight="1" x14ac:dyDescent="0.25">
      <c r="A64" s="185"/>
      <c r="B64" s="173" t="s">
        <v>120</v>
      </c>
      <c r="C64" s="173"/>
      <c r="D64" s="21">
        <v>2</v>
      </c>
      <c r="E64" s="22">
        <v>0.01</v>
      </c>
      <c r="F64" s="25">
        <f>D64*E64</f>
        <v>0.02</v>
      </c>
      <c r="G64" s="29"/>
      <c r="H64" s="29"/>
    </row>
    <row r="65" spans="1:8" ht="24.75" customHeight="1" x14ac:dyDescent="0.25">
      <c r="A65" s="185"/>
      <c r="B65" s="176"/>
      <c r="C65" s="176"/>
      <c r="D65" s="176"/>
      <c r="E65" s="176"/>
      <c r="F65" s="43">
        <f>SUM(F63:F64)</f>
        <v>0.08</v>
      </c>
      <c r="G65" s="35"/>
      <c r="H65" s="29"/>
    </row>
    <row r="66" spans="1:8" ht="34.9" customHeight="1" x14ac:dyDescent="0.25">
      <c r="A66" s="185"/>
      <c r="B66" s="171" t="s">
        <v>67</v>
      </c>
      <c r="C66" s="171"/>
      <c r="D66" s="171"/>
      <c r="E66" s="171"/>
      <c r="F66" s="171"/>
      <c r="G66" s="171"/>
      <c r="H66" s="171"/>
    </row>
    <row r="67" spans="1:8" ht="29.45" customHeight="1" x14ac:dyDescent="0.25">
      <c r="A67" s="185"/>
      <c r="B67" s="163" t="s">
        <v>68</v>
      </c>
      <c r="C67" s="44" t="s">
        <v>69</v>
      </c>
      <c r="D67" s="21">
        <v>2</v>
      </c>
      <c r="E67" s="25">
        <f>IF($D$13="",0.01,IF($D$13=2,0.01,IF($D$13=0,0.02)))</f>
        <v>0.01</v>
      </c>
      <c r="F67" s="25">
        <f t="shared" ref="F67:F72" si="1">D67*E67</f>
        <v>0.02</v>
      </c>
      <c r="G67" s="29"/>
      <c r="H67" s="29"/>
    </row>
    <row r="68" spans="1:8" ht="45" x14ac:dyDescent="0.25">
      <c r="A68" s="185"/>
      <c r="B68" s="163"/>
      <c r="C68" s="44" t="s">
        <v>70</v>
      </c>
      <c r="D68" s="21">
        <v>2</v>
      </c>
      <c r="E68" s="25">
        <f>IF($D$13="",0.01,IF($D$13=2,0.01,IF($D$13=0,0.02)))</f>
        <v>0.01</v>
      </c>
      <c r="F68" s="25">
        <f t="shared" si="1"/>
        <v>0.02</v>
      </c>
      <c r="G68" s="29"/>
      <c r="H68" s="29"/>
    </row>
    <row r="69" spans="1:8" ht="45" x14ac:dyDescent="0.25">
      <c r="A69" s="185"/>
      <c r="B69" s="163"/>
      <c r="C69" s="44" t="s">
        <v>71</v>
      </c>
      <c r="D69" s="21">
        <v>2</v>
      </c>
      <c r="E69" s="25">
        <f>IF($D$13="",0.01,IF($D$13=2,0.01,IF($D$13=0,0.02)))</f>
        <v>0.01</v>
      </c>
      <c r="F69" s="25">
        <f t="shared" si="1"/>
        <v>0.02</v>
      </c>
      <c r="G69" s="29"/>
      <c r="H69" s="29"/>
    </row>
    <row r="70" spans="1:8" ht="60" x14ac:dyDescent="0.25">
      <c r="A70" s="185"/>
      <c r="B70" s="163"/>
      <c r="C70" s="44" t="s">
        <v>72</v>
      </c>
      <c r="D70" s="21">
        <v>2</v>
      </c>
      <c r="E70" s="25">
        <f>IF($D$13="",0.01,IF($D$13=2,0.01,IF($D$13=0,0.02)))</f>
        <v>0.01</v>
      </c>
      <c r="F70" s="25">
        <f t="shared" si="1"/>
        <v>0.02</v>
      </c>
      <c r="G70" s="29"/>
      <c r="H70" s="29"/>
    </row>
    <row r="71" spans="1:8" ht="75" x14ac:dyDescent="0.25">
      <c r="A71" s="185"/>
      <c r="B71" s="163"/>
      <c r="C71" s="44" t="s">
        <v>73</v>
      </c>
      <c r="D71" s="21">
        <v>2</v>
      </c>
      <c r="E71" s="25">
        <f>IF($D$13="",0.01,IF($D$13=2,0.01,IF($D$13=0,0.02)))</f>
        <v>0.01</v>
      </c>
      <c r="F71" s="25">
        <f t="shared" si="1"/>
        <v>0.02</v>
      </c>
      <c r="G71" s="29"/>
      <c r="H71" s="29"/>
    </row>
    <row r="72" spans="1:8" ht="45" customHeight="1" x14ac:dyDescent="0.25">
      <c r="A72" s="185"/>
      <c r="B72" s="163" t="s">
        <v>121</v>
      </c>
      <c r="C72" s="163"/>
      <c r="D72" s="21">
        <v>2</v>
      </c>
      <c r="E72" s="25">
        <f>IF($D$13="",0.02,IF($D$13=2,0.02,IF($D$13=0,0.04)))</f>
        <v>0.02</v>
      </c>
      <c r="F72" s="25">
        <f t="shared" si="1"/>
        <v>0.04</v>
      </c>
      <c r="G72" s="29"/>
      <c r="H72" s="29"/>
    </row>
    <row r="73" spans="1:8" ht="21.75" customHeight="1" x14ac:dyDescent="0.25">
      <c r="A73" s="185"/>
      <c r="B73" s="165"/>
      <c r="C73" s="165"/>
      <c r="D73" s="165"/>
      <c r="E73" s="165"/>
      <c r="F73" s="43">
        <f>SUM(F67:F72)</f>
        <v>0.14000000000000001</v>
      </c>
      <c r="G73" s="35"/>
      <c r="H73" s="29"/>
    </row>
    <row r="74" spans="1:8" ht="43.15" customHeight="1" x14ac:dyDescent="0.25">
      <c r="A74" s="185"/>
      <c r="B74" s="171" t="s">
        <v>74</v>
      </c>
      <c r="C74" s="171"/>
      <c r="D74" s="171"/>
      <c r="E74" s="171"/>
      <c r="F74" s="171"/>
      <c r="G74" s="171"/>
      <c r="H74" s="171"/>
    </row>
    <row r="75" spans="1:8" ht="42" customHeight="1" x14ac:dyDescent="0.25">
      <c r="A75" s="185"/>
      <c r="B75" s="174" t="s">
        <v>75</v>
      </c>
      <c r="C75" s="45" t="s">
        <v>76</v>
      </c>
      <c r="D75" s="32">
        <v>2</v>
      </c>
      <c r="E75" s="25">
        <f>IF($D$13="",0.01, IF($D$13=2,0.01,IF($D$13=0,"NÃO SE APLICA")))</f>
        <v>0.01</v>
      </c>
      <c r="F75" s="22">
        <f t="shared" ref="F75:F80" si="2">IF(ISERR(D75*E75),"NÃO SE APLICA",D75*E75)</f>
        <v>0.02</v>
      </c>
      <c r="G75" s="29"/>
      <c r="H75" s="29"/>
    </row>
    <row r="76" spans="1:8" ht="54" customHeight="1" x14ac:dyDescent="0.25">
      <c r="A76" s="185"/>
      <c r="B76" s="174"/>
      <c r="C76" s="45" t="s">
        <v>77</v>
      </c>
      <c r="D76" s="32">
        <v>2</v>
      </c>
      <c r="E76" s="25">
        <f>IF($D$13="",0.01, IF($D$13=2,0.01,IF($D$13=0,"NÃO SE APLICA")))</f>
        <v>0.01</v>
      </c>
      <c r="F76" s="22">
        <f t="shared" si="2"/>
        <v>0.02</v>
      </c>
      <c r="G76" s="29"/>
      <c r="H76" s="29"/>
    </row>
    <row r="77" spans="1:8" ht="43.5" customHeight="1" x14ac:dyDescent="0.25">
      <c r="A77" s="185"/>
      <c r="B77" s="163" t="s">
        <v>78</v>
      </c>
      <c r="C77" s="45" t="s">
        <v>79</v>
      </c>
      <c r="D77" s="32">
        <v>2</v>
      </c>
      <c r="E77" s="25">
        <f>IF($D$13="",0.01, IF($D$13=2,0.01,IF($D$13=0,"NÃO SE APLICA")))</f>
        <v>0.01</v>
      </c>
      <c r="F77" s="22">
        <f t="shared" si="2"/>
        <v>0.02</v>
      </c>
      <c r="G77" s="29"/>
      <c r="H77" s="29"/>
    </row>
    <row r="78" spans="1:8" ht="37.9" customHeight="1" x14ac:dyDescent="0.25">
      <c r="A78" s="185"/>
      <c r="B78" s="163"/>
      <c r="C78" s="45" t="s">
        <v>80</v>
      </c>
      <c r="D78" s="32">
        <v>2</v>
      </c>
      <c r="E78" s="25">
        <f>IF($D$13="",0.01, IF($D$13=2,0.01,IF($D$13=0,"NÃO SE APLICA")))</f>
        <v>0.01</v>
      </c>
      <c r="F78" s="22">
        <f t="shared" si="2"/>
        <v>0.02</v>
      </c>
      <c r="G78" s="29"/>
      <c r="H78" s="29"/>
    </row>
    <row r="79" spans="1:8" ht="53.45" customHeight="1" x14ac:dyDescent="0.25">
      <c r="A79" s="185"/>
      <c r="B79" s="163"/>
      <c r="C79" s="45" t="s">
        <v>81</v>
      </c>
      <c r="D79" s="32">
        <v>2</v>
      </c>
      <c r="E79" s="25">
        <f>IF($D$13="",0.01, IF($D$13=2,0.01,IF($D$13=0,"NÃO SE APLICA")))</f>
        <v>0.01</v>
      </c>
      <c r="F79" s="22">
        <f t="shared" si="2"/>
        <v>0.02</v>
      </c>
      <c r="G79" s="29"/>
      <c r="H79" s="29"/>
    </row>
    <row r="80" spans="1:8" ht="38.450000000000003" customHeight="1" x14ac:dyDescent="0.25">
      <c r="A80" s="185"/>
      <c r="B80" s="163" t="s">
        <v>122</v>
      </c>
      <c r="C80" s="163"/>
      <c r="D80" s="32">
        <v>2</v>
      </c>
      <c r="E80" s="25">
        <f>IF($D$13="",0.02,IF($D$13=2,0.02,IF($D$13=0,"NÃO SE APLICA")))</f>
        <v>0.02</v>
      </c>
      <c r="F80" s="22">
        <f t="shared" si="2"/>
        <v>0.04</v>
      </c>
      <c r="G80" s="29"/>
      <c r="H80" s="29"/>
    </row>
    <row r="81" spans="1:8" ht="25.5" customHeight="1" x14ac:dyDescent="0.25">
      <c r="A81" s="185"/>
      <c r="B81" s="170"/>
      <c r="C81" s="170"/>
      <c r="D81" s="170"/>
      <c r="E81" s="170"/>
      <c r="F81" s="43">
        <f>SUM(F75:F80)</f>
        <v>0.14000000000000001</v>
      </c>
      <c r="G81" s="35"/>
      <c r="H81" s="29"/>
    </row>
    <row r="82" spans="1:8" ht="48" customHeight="1" x14ac:dyDescent="0.25">
      <c r="A82" s="185"/>
      <c r="B82" s="171" t="s">
        <v>82</v>
      </c>
      <c r="C82" s="171"/>
      <c r="D82" s="171"/>
      <c r="E82" s="171"/>
      <c r="F82" s="171"/>
      <c r="G82" s="171"/>
      <c r="H82" s="171"/>
    </row>
    <row r="83" spans="1:8" ht="22.15" customHeight="1" x14ac:dyDescent="0.25">
      <c r="A83" s="185"/>
      <c r="B83" s="163" t="s">
        <v>123</v>
      </c>
      <c r="C83" s="163"/>
      <c r="D83" s="32">
        <v>2</v>
      </c>
      <c r="E83" s="22">
        <v>0.01</v>
      </c>
      <c r="F83" s="46">
        <f>D83*E83</f>
        <v>0.02</v>
      </c>
      <c r="G83" s="29"/>
      <c r="H83" s="29"/>
    </row>
    <row r="84" spans="1:8" ht="26.25" customHeight="1" x14ac:dyDescent="0.25">
      <c r="A84" s="185"/>
      <c r="B84" s="170"/>
      <c r="C84" s="170"/>
      <c r="D84" s="170"/>
      <c r="E84" s="170"/>
      <c r="F84" s="43">
        <f>SUM(F83:F83)</f>
        <v>0.02</v>
      </c>
      <c r="G84" s="35"/>
      <c r="H84" s="29"/>
    </row>
    <row r="85" spans="1:8" ht="23.45" customHeight="1" x14ac:dyDescent="0.25">
      <c r="A85" s="185"/>
      <c r="B85" s="171" t="s">
        <v>83</v>
      </c>
      <c r="C85" s="171"/>
      <c r="D85" s="171"/>
      <c r="E85" s="171"/>
      <c r="F85" s="171"/>
      <c r="G85" s="171"/>
      <c r="H85" s="171"/>
    </row>
    <row r="86" spans="1:8" ht="33.6" customHeight="1" x14ac:dyDescent="0.25">
      <c r="A86" s="185"/>
      <c r="B86" s="172" t="s">
        <v>84</v>
      </c>
      <c r="C86" s="45" t="s">
        <v>85</v>
      </c>
      <c r="D86" s="32">
        <v>2</v>
      </c>
      <c r="E86" s="22">
        <f>IF($D$12="",0.01,IF($D$12=2,0.01,IF($D$12=0,0.02)))</f>
        <v>0.01</v>
      </c>
      <c r="F86" s="25">
        <f t="shared" ref="F86:F91" si="3">D86*E86</f>
        <v>0.02</v>
      </c>
      <c r="G86" s="29"/>
      <c r="H86" s="29"/>
    </row>
    <row r="87" spans="1:8" ht="43.9" customHeight="1" x14ac:dyDescent="0.25">
      <c r="A87" s="185"/>
      <c r="B87" s="172"/>
      <c r="C87" s="45" t="s">
        <v>86</v>
      </c>
      <c r="D87" s="32">
        <v>2</v>
      </c>
      <c r="E87" s="22">
        <f>IF($D$12="",0.01,IF($D$12=2,0.01,IF($D$12=0,0.02)))</f>
        <v>0.01</v>
      </c>
      <c r="F87" s="25">
        <f t="shared" si="3"/>
        <v>0.02</v>
      </c>
      <c r="G87" s="29"/>
      <c r="H87" s="29"/>
    </row>
    <row r="88" spans="1:8" ht="30" customHeight="1" x14ac:dyDescent="0.25">
      <c r="A88" s="185"/>
      <c r="B88" s="172" t="s">
        <v>124</v>
      </c>
      <c r="C88" s="172"/>
      <c r="D88" s="32">
        <v>2</v>
      </c>
      <c r="E88" s="22">
        <f>IF($D$11="",0.01,IF($D$11=2,0.01,IF($D$11=0,0.02)))</f>
        <v>0.01</v>
      </c>
      <c r="F88" s="25">
        <f t="shared" si="3"/>
        <v>0.02</v>
      </c>
      <c r="G88" s="29"/>
      <c r="H88" s="29"/>
    </row>
    <row r="89" spans="1:8" ht="33" customHeight="1" x14ac:dyDescent="0.25">
      <c r="A89" s="185"/>
      <c r="B89" s="172" t="s">
        <v>125</v>
      </c>
      <c r="C89" s="47" t="s">
        <v>88</v>
      </c>
      <c r="D89" s="32">
        <v>2</v>
      </c>
      <c r="E89" s="22">
        <v>0.01</v>
      </c>
      <c r="F89" s="25">
        <f t="shared" si="3"/>
        <v>0.02</v>
      </c>
      <c r="G89" s="29"/>
      <c r="H89" s="29"/>
    </row>
    <row r="90" spans="1:8" ht="45" x14ac:dyDescent="0.25">
      <c r="A90" s="185"/>
      <c r="B90" s="172"/>
      <c r="C90" s="47" t="s">
        <v>89</v>
      </c>
      <c r="D90" s="32">
        <v>2</v>
      </c>
      <c r="E90" s="22">
        <v>0.01</v>
      </c>
      <c r="F90" s="25">
        <f t="shared" si="3"/>
        <v>0.02</v>
      </c>
      <c r="G90" s="29"/>
      <c r="H90" s="29"/>
    </row>
    <row r="91" spans="1:8" ht="36.6" customHeight="1" x14ac:dyDescent="0.25">
      <c r="A91" s="185"/>
      <c r="B91" s="172" t="s">
        <v>126</v>
      </c>
      <c r="C91" s="172"/>
      <c r="D91" s="32">
        <v>2</v>
      </c>
      <c r="E91" s="22">
        <f>IF($D$11="",0.03,IF($D$11=2,0.03,IF($D$11=0,0.04)))</f>
        <v>0.03</v>
      </c>
      <c r="F91" s="25">
        <f t="shared" si="3"/>
        <v>0.06</v>
      </c>
      <c r="G91" s="29"/>
      <c r="H91" s="29"/>
    </row>
    <row r="92" spans="1:8" ht="24.75" customHeight="1" x14ac:dyDescent="0.25">
      <c r="A92" s="185"/>
      <c r="B92" s="170"/>
      <c r="C92" s="170"/>
      <c r="D92" s="170"/>
      <c r="E92" s="170"/>
      <c r="F92" s="43">
        <f>SUM(F86:F91)</f>
        <v>0.16</v>
      </c>
      <c r="G92" s="35"/>
      <c r="H92" s="29"/>
    </row>
    <row r="93" spans="1:8" ht="52.9" customHeight="1" x14ac:dyDescent="0.25">
      <c r="A93" s="185"/>
      <c r="B93" s="171" t="s">
        <v>90</v>
      </c>
      <c r="C93" s="171"/>
      <c r="D93" s="171"/>
      <c r="E93" s="171"/>
      <c r="F93" s="171"/>
      <c r="G93" s="171"/>
      <c r="H93" s="171"/>
    </row>
    <row r="94" spans="1:8" ht="61.9" customHeight="1" x14ac:dyDescent="0.25">
      <c r="A94" s="185"/>
      <c r="B94" s="172" t="s">
        <v>91</v>
      </c>
      <c r="C94" s="172"/>
      <c r="D94" s="21">
        <v>2</v>
      </c>
      <c r="E94" s="25">
        <f>IF($D$11="",0.01,IF($D$11=2,0.01,IF($D$11=0,"NÃO SE APLICA")))</f>
        <v>0.01</v>
      </c>
      <c r="F94" s="22">
        <f>IF(ISERR(D94*E94),"NÃO SE APLICA",D94*E94)</f>
        <v>0.02</v>
      </c>
      <c r="G94" s="29"/>
      <c r="H94" s="29"/>
    </row>
    <row r="95" spans="1:8" ht="52.15" customHeight="1" x14ac:dyDescent="0.25">
      <c r="A95" s="185"/>
      <c r="B95" s="172" t="s">
        <v>92</v>
      </c>
      <c r="C95" s="172"/>
      <c r="D95" s="21">
        <v>2</v>
      </c>
      <c r="E95" s="25">
        <f>IF($D$11="",0.01,IF($D$11=2,0.01,IF($D$11=0,"NÃO SE APLICA")))</f>
        <v>0.01</v>
      </c>
      <c r="F95" s="22">
        <f>IF(ISERR(D95*E95),"NÃO SE APLICA",D95*E95)</f>
        <v>0.02</v>
      </c>
      <c r="G95" s="29"/>
      <c r="H95" s="29"/>
    </row>
    <row r="96" spans="1:8" ht="25.5" customHeight="1" x14ac:dyDescent="0.25">
      <c r="A96" s="185"/>
      <c r="B96" s="170"/>
      <c r="C96" s="170"/>
      <c r="D96" s="170"/>
      <c r="E96" s="170"/>
      <c r="F96" s="43">
        <f>SUM(F94:F95)</f>
        <v>0.04</v>
      </c>
      <c r="G96" s="35"/>
      <c r="H96" s="29"/>
    </row>
    <row r="97" spans="1:8" ht="28.15" customHeight="1" x14ac:dyDescent="0.25">
      <c r="A97" s="185"/>
      <c r="B97" s="171" t="s">
        <v>93</v>
      </c>
      <c r="C97" s="171"/>
      <c r="D97" s="171"/>
      <c r="E97" s="171"/>
      <c r="F97" s="171"/>
      <c r="G97" s="171"/>
      <c r="H97" s="171"/>
    </row>
    <row r="98" spans="1:8" ht="28.9" customHeight="1" x14ac:dyDescent="0.25">
      <c r="A98" s="185"/>
      <c r="B98" s="187" t="s">
        <v>94</v>
      </c>
      <c r="C98" s="24" t="s">
        <v>95</v>
      </c>
      <c r="D98" s="32">
        <v>2</v>
      </c>
      <c r="E98" s="22">
        <v>0.02</v>
      </c>
      <c r="F98" s="25">
        <f t="shared" ref="F98:F104" si="4">D98*E98</f>
        <v>0.04</v>
      </c>
      <c r="G98" s="29"/>
      <c r="H98" s="29"/>
    </row>
    <row r="99" spans="1:8" ht="33.6" customHeight="1" x14ac:dyDescent="0.25">
      <c r="A99" s="185"/>
      <c r="B99" s="187"/>
      <c r="C99" s="24" t="s">
        <v>96</v>
      </c>
      <c r="D99" s="32">
        <v>2</v>
      </c>
      <c r="E99" s="22">
        <v>0.02</v>
      </c>
      <c r="F99" s="25">
        <f t="shared" si="4"/>
        <v>0.04</v>
      </c>
      <c r="G99" s="29"/>
      <c r="H99" s="29"/>
    </row>
    <row r="100" spans="1:8" ht="46.15" customHeight="1" x14ac:dyDescent="0.25">
      <c r="A100" s="185"/>
      <c r="B100" s="181" t="s">
        <v>97</v>
      </c>
      <c r="C100" s="24" t="s">
        <v>98</v>
      </c>
      <c r="D100" s="32">
        <v>2</v>
      </c>
      <c r="E100" s="22">
        <v>0.01</v>
      </c>
      <c r="F100" s="25">
        <f t="shared" si="4"/>
        <v>0.02</v>
      </c>
      <c r="G100" s="29"/>
      <c r="H100" s="29"/>
    </row>
    <row r="101" spans="1:8" ht="32.450000000000003" customHeight="1" x14ac:dyDescent="0.25">
      <c r="A101" s="185"/>
      <c r="B101" s="181"/>
      <c r="C101" s="24" t="s">
        <v>99</v>
      </c>
      <c r="D101" s="32">
        <v>2</v>
      </c>
      <c r="E101" s="22">
        <v>0.01</v>
      </c>
      <c r="F101" s="25">
        <f t="shared" si="4"/>
        <v>0.02</v>
      </c>
      <c r="G101" s="29"/>
      <c r="H101" s="29"/>
    </row>
    <row r="102" spans="1:8" ht="37.15" customHeight="1" x14ac:dyDescent="0.25">
      <c r="A102" s="185"/>
      <c r="B102" s="181"/>
      <c r="C102" s="2" t="s">
        <v>100</v>
      </c>
      <c r="D102" s="32">
        <v>2</v>
      </c>
      <c r="E102" s="22">
        <v>0.01</v>
      </c>
      <c r="F102" s="25">
        <f t="shared" si="4"/>
        <v>0.02</v>
      </c>
      <c r="G102" s="29"/>
      <c r="H102" s="29"/>
    </row>
    <row r="103" spans="1:8" s="50" customFormat="1" ht="25.9" customHeight="1" x14ac:dyDescent="0.25">
      <c r="A103" s="185"/>
      <c r="B103" s="182" t="s">
        <v>127</v>
      </c>
      <c r="C103" s="48" t="s">
        <v>101</v>
      </c>
      <c r="D103" s="32">
        <v>2</v>
      </c>
      <c r="E103" s="22">
        <v>0.01</v>
      </c>
      <c r="F103" s="25">
        <f t="shared" si="4"/>
        <v>0.02</v>
      </c>
      <c r="G103" s="25"/>
      <c r="H103" s="49"/>
    </row>
    <row r="104" spans="1:8" s="50" customFormat="1" ht="25.9" customHeight="1" x14ac:dyDescent="0.25">
      <c r="A104" s="185"/>
      <c r="B104" s="182"/>
      <c r="C104" s="48" t="s">
        <v>102</v>
      </c>
      <c r="D104" s="32">
        <v>2</v>
      </c>
      <c r="E104" s="22">
        <v>0.01</v>
      </c>
      <c r="F104" s="25">
        <f t="shared" si="4"/>
        <v>0.02</v>
      </c>
      <c r="G104" s="25"/>
      <c r="H104" s="49"/>
    </row>
    <row r="105" spans="1:8" s="50" customFormat="1" ht="24" customHeight="1" x14ac:dyDescent="0.25">
      <c r="A105" s="185"/>
      <c r="B105" s="183"/>
      <c r="C105" s="183"/>
      <c r="D105" s="183"/>
      <c r="E105" s="183"/>
      <c r="F105" s="43">
        <f>SUM(F98:F104)</f>
        <v>0.18</v>
      </c>
      <c r="G105" s="19"/>
      <c r="H105" s="20"/>
    </row>
    <row r="106" spans="1:8" s="50" customFormat="1" ht="31.5" customHeight="1" x14ac:dyDescent="0.25">
      <c r="A106" s="185"/>
      <c r="B106" s="184" t="s">
        <v>103</v>
      </c>
      <c r="C106" s="184"/>
      <c r="D106" s="184"/>
      <c r="E106" s="184"/>
      <c r="F106" s="51">
        <f>IF(F65+F73+F81+F84+F92+F96+F105&lt;0,0, F65+F73+F81+F84+F92+F96+F105)</f>
        <v>0.76</v>
      </c>
      <c r="G106" s="186"/>
      <c r="H106" s="186"/>
    </row>
    <row r="107" spans="1:8" s="50" customFormat="1" ht="33.75" customHeight="1" x14ac:dyDescent="0.25">
      <c r="A107" s="180" t="s">
        <v>128</v>
      </c>
      <c r="B107" s="180"/>
      <c r="C107" s="180"/>
      <c r="D107" s="180"/>
      <c r="E107" s="180"/>
      <c r="F107" s="180"/>
      <c r="G107" s="52" t="s">
        <v>104</v>
      </c>
      <c r="H107" s="53">
        <f>F59*F106</f>
        <v>0.69920000000000004</v>
      </c>
    </row>
    <row r="109" spans="1:8" ht="28.9" customHeight="1" x14ac:dyDescent="0.25"/>
    <row r="110" spans="1:8" ht="40.9" customHeight="1" x14ac:dyDescent="0.25"/>
  </sheetData>
  <mergeCells count="94">
    <mergeCell ref="B56:H56"/>
    <mergeCell ref="B28:C28"/>
    <mergeCell ref="A107:F107"/>
    <mergeCell ref="B100:B102"/>
    <mergeCell ref="B103:B104"/>
    <mergeCell ref="B105:E105"/>
    <mergeCell ref="B106:E106"/>
    <mergeCell ref="A62:A106"/>
    <mergeCell ref="B97:H97"/>
    <mergeCell ref="B88:C88"/>
    <mergeCell ref="B89:B90"/>
    <mergeCell ref="G106:H106"/>
    <mergeCell ref="B98:B99"/>
    <mergeCell ref="B95:C95"/>
    <mergeCell ref="B64:C64"/>
    <mergeCell ref="B77:B79"/>
    <mergeCell ref="G59:H59"/>
    <mergeCell ref="B66:H66"/>
    <mergeCell ref="B65:E65"/>
    <mergeCell ref="B58:E58"/>
    <mergeCell ref="B59:E59"/>
    <mergeCell ref="B62:H62"/>
    <mergeCell ref="B61:C61"/>
    <mergeCell ref="B63:C63"/>
    <mergeCell ref="B75:B76"/>
    <mergeCell ref="B67:B71"/>
    <mergeCell ref="B72:C72"/>
    <mergeCell ref="B80:C80"/>
    <mergeCell ref="B96:E96"/>
    <mergeCell ref="B84:E84"/>
    <mergeCell ref="B85:H85"/>
    <mergeCell ref="B73:E73"/>
    <mergeCell ref="B86:B87"/>
    <mergeCell ref="B91:C91"/>
    <mergeCell ref="B74:H74"/>
    <mergeCell ref="B82:H82"/>
    <mergeCell ref="B94:C94"/>
    <mergeCell ref="B93:H93"/>
    <mergeCell ref="B83:C83"/>
    <mergeCell ref="B92:E92"/>
    <mergeCell ref="B81:E81"/>
    <mergeCell ref="B49:H49"/>
    <mergeCell ref="B50:B52"/>
    <mergeCell ref="B22:C22"/>
    <mergeCell ref="B23:C23"/>
    <mergeCell ref="B24:E24"/>
    <mergeCell ref="B29:E29"/>
    <mergeCell ref="B47:C47"/>
    <mergeCell ref="B36:H36"/>
    <mergeCell ref="B48:E48"/>
    <mergeCell ref="B35:E35"/>
    <mergeCell ref="B38:C38"/>
    <mergeCell ref="B27:C27"/>
    <mergeCell ref="B30:H30"/>
    <mergeCell ref="E10:H10"/>
    <mergeCell ref="B12:C12"/>
    <mergeCell ref="E12:H12"/>
    <mergeCell ref="B9:H9"/>
    <mergeCell ref="A18:A59"/>
    <mergeCell ref="B31:C31"/>
    <mergeCell ref="B25:H25"/>
    <mergeCell ref="B26:C26"/>
    <mergeCell ref="B57:C57"/>
    <mergeCell ref="B37:C37"/>
    <mergeCell ref="B39:B43"/>
    <mergeCell ref="B44:B46"/>
    <mergeCell ref="B55:E55"/>
    <mergeCell ref="B32:B34"/>
    <mergeCell ref="B53:C53"/>
    <mergeCell ref="B54:C54"/>
    <mergeCell ref="B13:C13"/>
    <mergeCell ref="E13:H13"/>
    <mergeCell ref="E11:H11"/>
    <mergeCell ref="B21:C21"/>
    <mergeCell ref="B18:H18"/>
    <mergeCell ref="B17:C17"/>
    <mergeCell ref="B19:C19"/>
    <mergeCell ref="B11:C11"/>
    <mergeCell ref="B20:C20"/>
    <mergeCell ref="B14:C14"/>
    <mergeCell ref="E14:H14"/>
    <mergeCell ref="A16:H16"/>
    <mergeCell ref="A8:A14"/>
    <mergeCell ref="B8:C8"/>
    <mergeCell ref="E8:H8"/>
    <mergeCell ref="B10:C10"/>
    <mergeCell ref="A7:H7"/>
    <mergeCell ref="A1:H1"/>
    <mergeCell ref="A3:B3"/>
    <mergeCell ref="E3:H3"/>
    <mergeCell ref="A4:B4"/>
    <mergeCell ref="E4:H4"/>
    <mergeCell ref="A5:B5"/>
    <mergeCell ref="E5:H5"/>
  </mergeCells>
  <phoneticPr fontId="0" type="noConversion"/>
  <dataValidations count="2">
    <dataValidation type="list" allowBlank="1" showDropDown="1" showInputMessage="1" showErrorMessage="1" sqref="D30:D34 D36:D47 D49:D54 D56:D57 D62:D64 D66:D72 D75:D80 D82:D83 D85:D91 D94:D95 D97:D104 D18:D28" xr:uid="{32609516-E5A9-4189-96CC-569F2182C29F}">
      <formula1>"0,1,2"</formula1>
      <formula2>0</formula2>
    </dataValidation>
    <dataValidation type="list" showDropDown="1" showInputMessage="1" showErrorMessage="1" sqref="D10:D15" xr:uid="{ACF0DE2C-5482-43EC-BCAD-C7EBE5764288}">
      <formula1>"0,2"</formula1>
      <formula2>0</formula2>
    </dataValidation>
  </dataValidations>
  <pageMargins left="0.25" right="0.25" top="0.51180555555555496" bottom="0.51180555555555496" header="0.51180555555555496" footer="0.51180555555555496"/>
  <pageSetup paperSize="9" firstPageNumber="0" fitToHeight="0"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15531</TotalTime>
  <Application>Microsoft Excel</Application>
  <DocSecurity>0</DocSecurity>
  <ScaleCrop>false</ScaleCrop>
  <HeadingPairs>
    <vt:vector size="2" baseType="variant">
      <vt:variant>
        <vt:lpstr>Planilhas</vt:lpstr>
      </vt:variant>
      <vt:variant>
        <vt:i4>2</vt:i4>
      </vt:variant>
    </vt:vector>
  </HeadingPairs>
  <TitlesOfParts>
    <vt:vector size="2" baseType="lpstr">
      <vt:lpstr>Autoavaliação da PJ</vt:lpstr>
      <vt:lpstr>Cópia de segurança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Thiago Braga Smarzaro</dc:creator>
  <dc:description/>
  <cp:lastModifiedBy>Juliana Manfroi Picetti</cp:lastModifiedBy>
  <cp:revision>61</cp:revision>
  <cp:lastPrinted>2024-08-02T17:10:45Z</cp:lastPrinted>
  <dcterms:created xsi:type="dcterms:W3CDTF">2018-02-02T13:20:06Z</dcterms:created>
  <dcterms:modified xsi:type="dcterms:W3CDTF">2024-08-02T17:10:49Z</dcterms:modified>
  <dc:language>pt-BR</dc:language>
</cp:coreProperties>
</file>