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tbook\Documents\TR ENGENHARIA - PROJETOS\Prefitura de Porto Alegre - Ed Montaury\3 Leva\FORROS\"/>
    </mc:Choice>
  </mc:AlternateContent>
  <xr:revisionPtr revIDLastSave="0" documentId="13_ncr:1_{DB01FA7F-6DCE-46A2-A5F5-397158F91EEC}" xr6:coauthVersionLast="47" xr6:coauthVersionMax="47" xr10:uidLastSave="{00000000-0000-0000-0000-000000000000}"/>
  <bookViews>
    <workbookView xWindow="-24435" yWindow="-510" windowWidth="15375" windowHeight="7875" xr2:uid="{1B594924-D150-4B6A-B5C4-7B1BD794B88E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F14" i="1"/>
  <c r="F15" i="1" s="1"/>
  <c r="F13" i="1"/>
  <c r="D15" i="1"/>
  <c r="E15" i="1"/>
  <c r="F5" i="1"/>
  <c r="F4" i="1"/>
  <c r="D6" i="1"/>
  <c r="E4" i="1"/>
  <c r="D5" i="1"/>
  <c r="E5" i="1" s="1"/>
  <c r="F6" i="1" l="1"/>
  <c r="E6" i="1"/>
</calcChain>
</file>

<file path=xl/sharedStrings.xml><?xml version="1.0" encoding="utf-8"?>
<sst xmlns="http://schemas.openxmlformats.org/spreadsheetml/2006/main" count="24" uniqueCount="16">
  <si>
    <t>Codigo</t>
  </si>
  <si>
    <t>Item</t>
  </si>
  <si>
    <t>HSOMA</t>
  </si>
  <si>
    <t>BAFFLE ONDA - ESTRUTURA DE 2240 X 2300MM</t>
  </si>
  <si>
    <t>MÃO DE OBRA</t>
  </si>
  <si>
    <t>Valor Cotacão</t>
  </si>
  <si>
    <t>Valor Total p/ Obra</t>
  </si>
  <si>
    <t>Valor Pç</t>
  </si>
  <si>
    <t>Area por peça (5,152m²/Un)</t>
  </si>
  <si>
    <t>2.1</t>
  </si>
  <si>
    <t>2.2</t>
  </si>
  <si>
    <t>Area total de Baffles (Terreo)  demanda 4 peças.</t>
  </si>
  <si>
    <t>Cemear</t>
  </si>
  <si>
    <t>BAFFLE ONDA - 2400 x 400 X 50MM</t>
  </si>
  <si>
    <t>Area total de Baffles (Terreo)  demanda 13 peças.</t>
  </si>
  <si>
    <t>Valor de MO adotado, referencia Hsoma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</si>
</sst>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9">
    <xf numFmtId="0" fontId="0" fillId="0" borderId="0" xfId="0"/>
    <xf numFmtId="43" fontId="0" fillId="0" borderId="0" xfId="1" applyFont="1"/>
    <xf numFmtId="43" fontId="0" fillId="0" borderId="0" xfId="0" applyNumberFormat="1"/>
    <xf numFmtId="0" fontId="2" fillId="0" borderId="1" xfId="0" applyFont="1" applyBorder="1"/>
    <xf numFmtId="0" fontId="0" fillId="0" borderId="1" xfId="0" applyBorder="1"/>
    <xf numFmtId="43" fontId="0" fillId="0" borderId="1" xfId="1" applyFont="1" applyBorder="1"/>
    <xf numFmtId="43" fontId="2" fillId="0" borderId="1" xfId="1" applyFont="1" applyBorder="1"/>
    <xf numFmtId="43" fontId="2" fillId="0" borderId="1" xfId="1" applyFont="1" applyBorder="1" applyAlignment="1">
      <alignment horizontal="right"/>
    </xf>
    <xf numFmtId="0" fontId="0" fillId="0" borderId="1" xfId="0" applyBorder="1" applyAlignment="1">
      <alignment horizontal="left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AFA272-1B59-4BAA-93AC-38FE471E59A5}">
  <dimension ref="B1:F18"/>
  <sheetViews>
    <sheetView tabSelected="1" topLeftCell="A2" zoomScale="85" zoomScaleNormal="85" workbookViewId="0">
      <selection activeCell="G14" sqref="G14"/>
    </sheetView>
  </sheetViews>
  <sheetFormatPr defaultRowHeight="15" x14ac:dyDescent="0.25"/>
  <cols>
    <col min="1" max="1" width="4.140625" customWidth="1"/>
    <col min="2" max="2" width="10.42578125" bestFit="1" customWidth="1"/>
    <col min="3" max="3" width="59.5703125" customWidth="1"/>
    <col min="4" max="4" width="14.7109375" style="1" bestFit="1" customWidth="1"/>
    <col min="5" max="5" width="9.5703125" style="1" bestFit="1" customWidth="1"/>
    <col min="6" max="6" width="19.42578125" bestFit="1" customWidth="1"/>
  </cols>
  <sheetData>
    <row r="1" spans="2:6" x14ac:dyDescent="0.25">
      <c r="D1" s="2"/>
      <c r="E1" s="2"/>
    </row>
    <row r="2" spans="2:6" x14ac:dyDescent="0.25">
      <c r="B2" s="3" t="s">
        <v>2</v>
      </c>
      <c r="C2" s="4"/>
      <c r="D2" s="5"/>
      <c r="E2" s="5"/>
      <c r="F2" s="5"/>
    </row>
    <row r="3" spans="2:6" x14ac:dyDescent="0.25">
      <c r="B3" s="3" t="s">
        <v>0</v>
      </c>
      <c r="C3" s="3" t="s">
        <v>1</v>
      </c>
      <c r="D3" s="6" t="s">
        <v>5</v>
      </c>
      <c r="E3" s="6" t="s">
        <v>7</v>
      </c>
      <c r="F3" s="6" t="s">
        <v>6</v>
      </c>
    </row>
    <row r="4" spans="2:6" x14ac:dyDescent="0.25">
      <c r="B4" s="4" t="s">
        <v>9</v>
      </c>
      <c r="C4" s="4" t="s">
        <v>3</v>
      </c>
      <c r="D4" s="5">
        <v>34356</v>
      </c>
      <c r="E4" s="5">
        <f>D4/4</f>
        <v>8589</v>
      </c>
      <c r="F4" s="5">
        <f>E4*5</f>
        <v>42945</v>
      </c>
    </row>
    <row r="5" spans="2:6" x14ac:dyDescent="0.25">
      <c r="B5" s="4" t="s">
        <v>10</v>
      </c>
      <c r="C5" s="4" t="s">
        <v>4</v>
      </c>
      <c r="D5" s="5">
        <f>3080</f>
        <v>3080</v>
      </c>
      <c r="E5" s="5">
        <f>D5/4</f>
        <v>770</v>
      </c>
      <c r="F5" s="5">
        <f>E5*5</f>
        <v>3850</v>
      </c>
    </row>
    <row r="6" spans="2:6" x14ac:dyDescent="0.25">
      <c r="B6" s="4"/>
      <c r="C6" s="4"/>
      <c r="D6" s="7">
        <f>SUM(D4:D5)</f>
        <v>37436</v>
      </c>
      <c r="E6" s="7">
        <f>SUM(E4:E5)</f>
        <v>9359</v>
      </c>
      <c r="F6" s="7">
        <f>SUM(F4:F5)</f>
        <v>46795</v>
      </c>
    </row>
    <row r="8" spans="2:6" x14ac:dyDescent="0.25">
      <c r="B8" s="8" t="s">
        <v>8</v>
      </c>
      <c r="C8" s="8"/>
    </row>
    <row r="9" spans="2:6" x14ac:dyDescent="0.25">
      <c r="B9" s="8" t="s">
        <v>11</v>
      </c>
      <c r="C9" s="8"/>
    </row>
    <row r="11" spans="2:6" x14ac:dyDescent="0.25">
      <c r="B11" s="3" t="s">
        <v>12</v>
      </c>
      <c r="C11" s="4"/>
      <c r="D11" s="5"/>
      <c r="E11" s="5"/>
      <c r="F11" s="5"/>
    </row>
    <row r="12" spans="2:6" x14ac:dyDescent="0.25">
      <c r="B12" s="3" t="s">
        <v>0</v>
      </c>
      <c r="C12" s="3" t="s">
        <v>1</v>
      </c>
      <c r="D12" s="6" t="s">
        <v>5</v>
      </c>
      <c r="E12" s="6" t="s">
        <v>7</v>
      </c>
      <c r="F12" s="6" t="s">
        <v>6</v>
      </c>
    </row>
    <row r="13" spans="2:6" x14ac:dyDescent="0.25">
      <c r="B13" s="4" t="s">
        <v>9</v>
      </c>
      <c r="C13" s="4" t="s">
        <v>13</v>
      </c>
      <c r="D13" s="5">
        <v>21970</v>
      </c>
      <c r="E13" s="5">
        <v>1690</v>
      </c>
      <c r="F13" s="5">
        <f>E13*13</f>
        <v>21970</v>
      </c>
    </row>
    <row r="14" spans="2:6" x14ac:dyDescent="0.25">
      <c r="B14" s="4" t="s">
        <v>10</v>
      </c>
      <c r="C14" s="4" t="s">
        <v>4</v>
      </c>
      <c r="D14" s="5">
        <v>3080</v>
      </c>
      <c r="E14" s="5">
        <f>D14/13</f>
        <v>236.92307692307693</v>
      </c>
      <c r="F14" s="5">
        <f>D14</f>
        <v>3080</v>
      </c>
    </row>
    <row r="15" spans="2:6" x14ac:dyDescent="0.25">
      <c r="B15" s="4"/>
      <c r="C15" s="4"/>
      <c r="D15" s="7">
        <f>SUM(D13:D14)</f>
        <v>25050</v>
      </c>
      <c r="E15" s="7">
        <f>SUM(E13:E14)</f>
        <v>1926.9230769230769</v>
      </c>
      <c r="F15" s="7">
        <f>SUM(F13:F14)</f>
        <v>25050</v>
      </c>
    </row>
    <row r="17" spans="2:3" x14ac:dyDescent="0.25">
      <c r="B17" s="8" t="s">
        <v>15</v>
      </c>
      <c r="C17" s="8"/>
    </row>
    <row r="18" spans="2:3" x14ac:dyDescent="0.25">
      <c r="B18" s="8" t="s">
        <v>14</v>
      </c>
      <c r="C18" s="8"/>
    </row>
  </sheetData>
  <mergeCells count="4">
    <mergeCell ref="B8:C8"/>
    <mergeCell ref="B9:C9"/>
    <mergeCell ref="B17:C17"/>
    <mergeCell ref="B18:C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Netbook</dc:creator>
  <cp:lastModifiedBy>Netbook</cp:lastModifiedBy>
  <dcterms:created xsi:type="dcterms:W3CDTF">2022-10-11T17:23:38Z</dcterms:created>
  <dcterms:modified xsi:type="dcterms:W3CDTF">2022-11-07T15:07:17Z</dcterms:modified>
</cp:coreProperties>
</file>